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ocuments\OBRASCI novi - 2013\DJEČJI VRTIĆ\OBRASCI - statistički i godišnji\RKPFI\obrasci\"/>
    </mc:Choice>
  </mc:AlternateContent>
  <xr:revisionPtr revIDLastSave="0" documentId="8_{A6F3A061-18F7-4E37-B3E3-CB5A7154D0A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975" yWindow="390" windowWidth="15615" windowHeight="1513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F285" i="9"/>
  <c r="H284" i="9"/>
  <c r="G284" i="9"/>
  <c r="F284" i="9"/>
  <c r="H283" i="9"/>
  <c r="E283" i="9" s="1"/>
  <c r="B283" i="9" s="1"/>
  <c r="G283" i="9"/>
  <c r="F283" i="9"/>
  <c r="F282" i="9"/>
  <c r="H281" i="9"/>
  <c r="G281" i="9"/>
  <c r="F281" i="9"/>
  <c r="E281" i="9"/>
  <c r="B281" i="9" s="1"/>
  <c r="H280" i="9"/>
  <c r="G280" i="9"/>
  <c r="E280" i="9" s="1"/>
  <c r="B280" i="9" s="1"/>
  <c r="F280" i="9"/>
  <c r="H279" i="9"/>
  <c r="G279" i="9"/>
  <c r="E279" i="9" s="1"/>
  <c r="B279" i="9" s="1"/>
  <c r="F279" i="9"/>
  <c r="F278" i="9"/>
  <c r="F277" i="9"/>
  <c r="F276" i="9"/>
  <c r="F275" i="9"/>
  <c r="L274" i="9"/>
  <c r="F274" i="9" s="1"/>
  <c r="H274" i="9"/>
  <c r="I273" i="9"/>
  <c r="H273" i="9"/>
  <c r="F273" i="9"/>
  <c r="E272" i="9"/>
  <c r="M271" i="9"/>
  <c r="L271" i="9"/>
  <c r="F271" i="9" s="1"/>
  <c r="B271" i="9" s="1"/>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M264" i="9"/>
  <c r="L264" i="9"/>
  <c r="F264" i="9"/>
  <c r="E264" i="9"/>
  <c r="M263" i="9"/>
  <c r="L263" i="9"/>
  <c r="F263" i="9" s="1"/>
  <c r="B263" i="9" s="1"/>
  <c r="E263" i="9"/>
  <c r="M262" i="9"/>
  <c r="L262" i="9"/>
  <c r="E262" i="9"/>
  <c r="M261" i="9"/>
  <c r="F261" i="9" s="1"/>
  <c r="L261" i="9"/>
  <c r="E261" i="9"/>
  <c r="B261" i="9" s="1"/>
  <c r="M260" i="9"/>
  <c r="L260" i="9"/>
  <c r="F260" i="9"/>
  <c r="E260" i="9"/>
  <c r="M259" i="9"/>
  <c r="L259" i="9"/>
  <c r="F259" i="9"/>
  <c r="B259" i="9" s="1"/>
  <c r="E259" i="9"/>
  <c r="M258" i="9"/>
  <c r="L258" i="9"/>
  <c r="F258" i="9" s="1"/>
  <c r="B258" i="9" s="1"/>
  <c r="E258" i="9"/>
  <c r="M257" i="9"/>
  <c r="F257" i="9" s="1"/>
  <c r="L257" i="9"/>
  <c r="E257" i="9"/>
  <c r="M256" i="9"/>
  <c r="L256" i="9"/>
  <c r="F256" i="9"/>
  <c r="E256" i="9"/>
  <c r="M255" i="9"/>
  <c r="F255" i="9" s="1"/>
  <c r="B255" i="9" s="1"/>
  <c r="L255" i="9"/>
  <c r="E255" i="9"/>
  <c r="M254" i="9"/>
  <c r="L254" i="9"/>
  <c r="F254" i="9" s="1"/>
  <c r="E254" i="9"/>
  <c r="B254" i="9"/>
  <c r="M253" i="9"/>
  <c r="L253" i="9"/>
  <c r="F253" i="9"/>
  <c r="E253" i="9"/>
  <c r="B253" i="9" s="1"/>
  <c r="M252" i="9"/>
  <c r="L252" i="9"/>
  <c r="F252" i="9"/>
  <c r="E252" i="9"/>
  <c r="M251" i="9"/>
  <c r="L251" i="9"/>
  <c r="F251" i="9"/>
  <c r="B251" i="9" s="1"/>
  <c r="E251" i="9"/>
  <c r="M250" i="9"/>
  <c r="L250" i="9"/>
  <c r="F250" i="9" s="1"/>
  <c r="B250" i="9" s="1"/>
  <c r="E250" i="9"/>
  <c r="M249" i="9"/>
  <c r="F249" i="9" s="1"/>
  <c r="B249" i="9" s="1"/>
  <c r="L249" i="9"/>
  <c r="E249" i="9"/>
  <c r="M248" i="9"/>
  <c r="L248" i="9"/>
  <c r="F248" i="9"/>
  <c r="E248" i="9"/>
  <c r="B248" i="9" s="1"/>
  <c r="M247" i="9"/>
  <c r="F247" i="9" s="1"/>
  <c r="B247" i="9" s="1"/>
  <c r="L247" i="9"/>
  <c r="E247" i="9"/>
  <c r="M246" i="9"/>
  <c r="L246" i="9"/>
  <c r="F246" i="9" s="1"/>
  <c r="E246" i="9"/>
  <c r="B246" i="9"/>
  <c r="M245" i="9"/>
  <c r="L245" i="9"/>
  <c r="F245" i="9"/>
  <c r="E245" i="9"/>
  <c r="B245" i="9" s="1"/>
  <c r="M244" i="9"/>
  <c r="L244" i="9"/>
  <c r="F244" i="9"/>
  <c r="E244" i="9"/>
  <c r="M243" i="9"/>
  <c r="L243" i="9"/>
  <c r="F243" i="9"/>
  <c r="B243" i="9" s="1"/>
  <c r="E243" i="9"/>
  <c r="M242" i="9"/>
  <c r="L242" i="9"/>
  <c r="F242" i="9" s="1"/>
  <c r="B242" i="9" s="1"/>
  <c r="E242" i="9"/>
  <c r="M241" i="9"/>
  <c r="F241" i="9" s="1"/>
  <c r="B241" i="9" s="1"/>
  <c r="L241" i="9"/>
  <c r="E241" i="9"/>
  <c r="M240" i="9"/>
  <c r="L240" i="9"/>
  <c r="F240" i="9"/>
  <c r="E240" i="9"/>
  <c r="B240" i="9" s="1"/>
  <c r="M239" i="9"/>
  <c r="F239" i="9" s="1"/>
  <c r="L239" i="9"/>
  <c r="E239" i="9"/>
  <c r="B239" i="9"/>
  <c r="M238" i="9"/>
  <c r="L238" i="9"/>
  <c r="F238" i="9" s="1"/>
  <c r="E238" i="9"/>
  <c r="B238" i="9"/>
  <c r="M237" i="9"/>
  <c r="L237" i="9"/>
  <c r="F237" i="9"/>
  <c r="E237" i="9"/>
  <c r="B237" i="9" s="1"/>
  <c r="M236" i="9"/>
  <c r="L236" i="9"/>
  <c r="F236" i="9"/>
  <c r="E236" i="9"/>
  <c r="M235" i="9"/>
  <c r="L235" i="9"/>
  <c r="F235" i="9"/>
  <c r="B235" i="9" s="1"/>
  <c r="E235" i="9"/>
  <c r="M234" i="9"/>
  <c r="L234" i="9"/>
  <c r="F234" i="9" s="1"/>
  <c r="B234" i="9" s="1"/>
  <c r="E234" i="9"/>
  <c r="M233" i="9"/>
  <c r="F233" i="9" s="1"/>
  <c r="B233" i="9" s="1"/>
  <c r="L233" i="9"/>
  <c r="E233" i="9"/>
  <c r="M232" i="9"/>
  <c r="L232" i="9"/>
  <c r="F232" i="9" s="1"/>
  <c r="E232" i="9"/>
  <c r="M231" i="9"/>
  <c r="L231" i="9"/>
  <c r="F231" i="9" s="1"/>
  <c r="B231" i="9" s="1"/>
  <c r="E231" i="9"/>
  <c r="M230" i="9"/>
  <c r="L230" i="9"/>
  <c r="F230" i="9" s="1"/>
  <c r="E230" i="9"/>
  <c r="B230" i="9"/>
  <c r="M229" i="9"/>
  <c r="L229" i="9"/>
  <c r="F229" i="9"/>
  <c r="E229" i="9"/>
  <c r="B229" i="9" s="1"/>
  <c r="M228" i="9"/>
  <c r="L228" i="9"/>
  <c r="F228" i="9"/>
  <c r="E228" i="9"/>
  <c r="M227" i="9"/>
  <c r="L227" i="9"/>
  <c r="F227" i="9"/>
  <c r="B227" i="9" s="1"/>
  <c r="E227" i="9"/>
  <c r="M226" i="9"/>
  <c r="L226" i="9"/>
  <c r="F226" i="9" s="1"/>
  <c r="E226" i="9"/>
  <c r="H225" i="9"/>
  <c r="E225" i="9" s="1"/>
  <c r="B225" i="9" s="1"/>
  <c r="G225" i="9"/>
  <c r="F225" i="9"/>
  <c r="M224" i="9"/>
  <c r="L224" i="9"/>
  <c r="F224" i="9" s="1"/>
  <c r="E224" i="9"/>
  <c r="M223" i="9"/>
  <c r="L223" i="9"/>
  <c r="E223" i="9"/>
  <c r="M222" i="9"/>
  <c r="L222" i="9"/>
  <c r="E222" i="9"/>
  <c r="M221" i="9"/>
  <c r="L221" i="9"/>
  <c r="F221" i="9"/>
  <c r="E221" i="9"/>
  <c r="B221" i="9" s="1"/>
  <c r="M220" i="9"/>
  <c r="L220" i="9"/>
  <c r="E220" i="9"/>
  <c r="M219" i="9"/>
  <c r="L219" i="9"/>
  <c r="E219" i="9"/>
  <c r="M218" i="9"/>
  <c r="L218" i="9"/>
  <c r="E218" i="9"/>
  <c r="M217" i="9"/>
  <c r="L217" i="9"/>
  <c r="E217" i="9"/>
  <c r="M216" i="9"/>
  <c r="L216" i="9"/>
  <c r="F216" i="9" s="1"/>
  <c r="E216" i="9"/>
  <c r="M215" i="9"/>
  <c r="L215" i="9"/>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G157" i="9"/>
  <c r="F157" i="9"/>
  <c r="E157" i="9"/>
  <c r="B157" i="9" s="1"/>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H143" i="9"/>
  <c r="G143" i="9"/>
  <c r="E143" i="9" s="1"/>
  <c r="B143" i="9" s="1"/>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H134" i="9"/>
  <c r="G134" i="9"/>
  <c r="F134" i="9"/>
  <c r="E134" i="9"/>
  <c r="B134" i="9" s="1"/>
  <c r="H133" i="9"/>
  <c r="E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F127" i="9"/>
  <c r="H126" i="9"/>
  <c r="G126" i="9"/>
  <c r="F126" i="9"/>
  <c r="E126" i="9"/>
  <c r="B126" i="9" s="1"/>
  <c r="H125" i="9"/>
  <c r="E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E119" i="9" s="1"/>
  <c r="G119" i="9"/>
  <c r="F119" i="9"/>
  <c r="B119" i="9"/>
  <c r="H118" i="9"/>
  <c r="G118" i="9"/>
  <c r="F118" i="9"/>
  <c r="E118" i="9"/>
  <c r="B118" i="9" s="1"/>
  <c r="H117" i="9"/>
  <c r="G117" i="9"/>
  <c r="E117" i="9" s="1"/>
  <c r="F117" i="9"/>
  <c r="H116" i="9"/>
  <c r="G116" i="9"/>
  <c r="E116" i="9" s="1"/>
  <c r="F116" i="9"/>
  <c r="B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G46" i="9"/>
  <c r="F46" i="9"/>
  <c r="E46" i="9"/>
  <c r="B46" i="9" s="1"/>
  <c r="H45" i="9"/>
  <c r="G45" i="9"/>
  <c r="E45" i="9" s="1"/>
  <c r="B45" i="9" s="1"/>
  <c r="F45" i="9"/>
  <c r="H44" i="9"/>
  <c r="G44" i="9"/>
  <c r="F44" i="9"/>
  <c r="H43" i="9"/>
  <c r="G43" i="9"/>
  <c r="F43" i="9"/>
  <c r="H42" i="9"/>
  <c r="E42" i="9" s="1"/>
  <c r="B42" i="9" s="1"/>
  <c r="G42" i="9"/>
  <c r="F42" i="9"/>
  <c r="H41" i="9"/>
  <c r="G41" i="9"/>
  <c r="F41" i="9"/>
  <c r="H40" i="9"/>
  <c r="G40" i="9"/>
  <c r="F40" i="9"/>
  <c r="H39" i="9"/>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H24" i="9"/>
  <c r="G24" i="9"/>
  <c r="E24" i="9" s="1"/>
  <c r="B24" i="9" s="1"/>
  <c r="F24" i="9"/>
  <c r="H23" i="9"/>
  <c r="E23" i="9" s="1"/>
  <c r="B23" i="9" s="1"/>
  <c r="G23" i="9"/>
  <c r="F23" i="9"/>
  <c r="H22" i="9"/>
  <c r="G22" i="9"/>
  <c r="F22" i="9"/>
  <c r="H21" i="9"/>
  <c r="G21" i="9"/>
  <c r="E21" i="9" s="1"/>
  <c r="B21" i="9" s="1"/>
  <c r="F21" i="9"/>
  <c r="F20" i="9"/>
  <c r="F4" i="9"/>
  <c r="O3" i="9"/>
  <c r="G274" i="9" s="1"/>
  <c r="E274" i="9" s="1"/>
  <c r="B274" i="9" s="1"/>
  <c r="I3" i="9"/>
  <c r="H3" i="9"/>
  <c r="G3" i="9"/>
  <c r="D101" i="8"/>
  <c r="D95" i="8"/>
  <c r="D90" i="8"/>
  <c r="D85" i="8"/>
  <c r="D80" i="8"/>
  <c r="D75" i="8"/>
  <c r="D70" i="8"/>
  <c r="D65" i="8"/>
  <c r="D60" i="8"/>
  <c r="D55" i="8"/>
  <c r="D50" i="8"/>
  <c r="D44" i="8"/>
  <c r="D36" i="8"/>
  <c r="D26" i="8"/>
  <c r="D24" i="8" s="1"/>
  <c r="C1499" i="1" s="1"/>
  <c r="H1499" i="1" s="1"/>
  <c r="D18" i="8"/>
  <c r="D8" i="8"/>
  <c r="D6" i="8" s="1"/>
  <c r="C1481" i="1" s="1"/>
  <c r="H1481" i="1" s="1"/>
  <c r="E44" i="7"/>
  <c r="D44" i="7"/>
  <c r="E39" i="7"/>
  <c r="D39" i="7"/>
  <c r="D38" i="7" s="1"/>
  <c r="E38" i="7"/>
  <c r="E30" i="7"/>
  <c r="D30" i="7"/>
  <c r="D22" i="7" s="1"/>
  <c r="E23" i="7"/>
  <c r="E22" i="7" s="1"/>
  <c r="D23" i="7"/>
  <c r="E14" i="7"/>
  <c r="D14" i="7"/>
  <c r="E7" i="7"/>
  <c r="E6" i="7"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49" i="5"/>
  <c r="F248" i="5"/>
  <c r="F247" i="5"/>
  <c r="E246" i="5"/>
  <c r="E245" i="5" s="1"/>
  <c r="D246" i="5"/>
  <c r="F246" i="5" s="1"/>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E417" i="4"/>
  <c r="E644" i="4" s="1"/>
  <c r="D417" i="4"/>
  <c r="D644" i="4" s="1"/>
  <c r="F644" i="4" s="1"/>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F352" i="4"/>
  <c r="E352" i="4"/>
  <c r="D352" i="4"/>
  <c r="D351" i="4" s="1"/>
  <c r="E351" i="4"/>
  <c r="E350"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s="1"/>
  <c r="E299" i="4"/>
  <c r="E298" i="4" s="1"/>
  <c r="E407"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3" i="4"/>
  <c r="D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3" i="4" s="1"/>
  <c r="F150" i="4"/>
  <c r="F149" i="4"/>
  <c r="F148" i="4"/>
  <c r="F147" i="4"/>
  <c r="F146" i="4"/>
  <c r="F145" i="4"/>
  <c r="F144" i="4"/>
  <c r="F143" i="4"/>
  <c r="F142" i="4"/>
  <c r="F141" i="4"/>
  <c r="E140" i="4"/>
  <c r="E139" i="4" s="1"/>
  <c r="D140" i="4"/>
  <c r="F140" i="4" s="1"/>
  <c r="D139" i="4"/>
  <c r="F139" i="4" s="1"/>
  <c r="F138" i="4"/>
  <c r="F137" i="4"/>
  <c r="F136" i="4"/>
  <c r="F135" i="4"/>
  <c r="E134" i="4"/>
  <c r="F134" i="4" s="1"/>
  <c r="D134" i="4"/>
  <c r="D133" i="4" s="1"/>
  <c r="E133"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F7"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H1576" i="1"/>
  <c r="C1576" i="1"/>
  <c r="G1576" i="1" s="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H1533" i="1"/>
  <c r="G1533" i="1"/>
  <c r="C1533" i="1"/>
  <c r="H1532" i="1"/>
  <c r="G1532" i="1"/>
  <c r="C1532" i="1"/>
  <c r="G1531" i="1"/>
  <c r="C1531" i="1"/>
  <c r="H1531" i="1" s="1"/>
  <c r="C1530" i="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G1511" i="1"/>
  <c r="C1511" i="1"/>
  <c r="H1511" i="1" s="1"/>
  <c r="C1510" i="1"/>
  <c r="C1509" i="1"/>
  <c r="H1509" i="1" s="1"/>
  <c r="H1508" i="1"/>
  <c r="G1508" i="1"/>
  <c r="C1508" i="1"/>
  <c r="G1507" i="1"/>
  <c r="C1507" i="1"/>
  <c r="H1507" i="1" s="1"/>
  <c r="C1506" i="1"/>
  <c r="H1505" i="1"/>
  <c r="G1505" i="1"/>
  <c r="C1505" i="1"/>
  <c r="H1504" i="1"/>
  <c r="C1504" i="1"/>
  <c r="G1504" i="1" s="1"/>
  <c r="C1503" i="1"/>
  <c r="H1503" i="1" s="1"/>
  <c r="C1502" i="1"/>
  <c r="C1501" i="1"/>
  <c r="H1501" i="1" s="1"/>
  <c r="H1500" i="1"/>
  <c r="G1500" i="1"/>
  <c r="C1500" i="1"/>
  <c r="G1499" i="1"/>
  <c r="C1498" i="1"/>
  <c r="H1497" i="1"/>
  <c r="G1497" i="1"/>
  <c r="C1497" i="1"/>
  <c r="H1496" i="1"/>
  <c r="G1496" i="1"/>
  <c r="C1496" i="1"/>
  <c r="G1495" i="1"/>
  <c r="C1495" i="1"/>
  <c r="H1495" i="1" s="1"/>
  <c r="C1494" i="1"/>
  <c r="H1493" i="1"/>
  <c r="G1493" i="1"/>
  <c r="C1493" i="1"/>
  <c r="C1492" i="1"/>
  <c r="G1492" i="1" s="1"/>
  <c r="C1491" i="1"/>
  <c r="H1491" i="1" s="1"/>
  <c r="C1490" i="1"/>
  <c r="H1489" i="1"/>
  <c r="G1489" i="1"/>
  <c r="C1489" i="1"/>
  <c r="H1488" i="1"/>
  <c r="G1488" i="1"/>
  <c r="C1488" i="1"/>
  <c r="G1487" i="1"/>
  <c r="C1487" i="1"/>
  <c r="H1487" i="1" s="1"/>
  <c r="C1486" i="1"/>
  <c r="C1485" i="1"/>
  <c r="H1485" i="1" s="1"/>
  <c r="C1484" i="1"/>
  <c r="G1484" i="1" s="1"/>
  <c r="C1482" i="1"/>
  <c r="C1480" i="1"/>
  <c r="H1480" i="1" s="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D1473" i="1"/>
  <c r="J1473" i="1" s="1"/>
  <c r="C1473" i="1"/>
  <c r="H1473" i="1" s="1"/>
  <c r="D1472" i="1"/>
  <c r="C1472" i="1"/>
  <c r="G1471" i="1"/>
  <c r="I1471" i="1" s="1"/>
  <c r="D1471" i="1"/>
  <c r="J1471" i="1" s="1"/>
  <c r="C1471" i="1"/>
  <c r="H1471" i="1" s="1"/>
  <c r="G1470" i="1"/>
  <c r="D1470" i="1"/>
  <c r="C1470" i="1"/>
  <c r="H1470" i="1" s="1"/>
  <c r="G1469" i="1"/>
  <c r="D1469" i="1"/>
  <c r="C1469" i="1"/>
  <c r="H1469" i="1" s="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D1453" i="1"/>
  <c r="C1453" i="1"/>
  <c r="G1452" i="1"/>
  <c r="D1452" i="1"/>
  <c r="J1452" i="1" s="1"/>
  <c r="C1452" i="1"/>
  <c r="H1452" i="1" s="1"/>
  <c r="D1451" i="1"/>
  <c r="C1451" i="1"/>
  <c r="G1450" i="1"/>
  <c r="I1450" i="1" s="1"/>
  <c r="D1450" i="1"/>
  <c r="J1450" i="1" s="1"/>
  <c r="C1450" i="1"/>
  <c r="H1450" i="1" s="1"/>
  <c r="D1449" i="1"/>
  <c r="C1449" i="1"/>
  <c r="D1448" i="1"/>
  <c r="J1448" i="1" s="1"/>
  <c r="C1448" i="1"/>
  <c r="D1447" i="1"/>
  <c r="C1447" i="1"/>
  <c r="H1447" i="1" s="1"/>
  <c r="D1446" i="1"/>
  <c r="J1446" i="1" s="1"/>
  <c r="C1446" i="1"/>
  <c r="H1445" i="1"/>
  <c r="G1445" i="1"/>
  <c r="D1445" i="1"/>
  <c r="C1445" i="1"/>
  <c r="J1445" i="1" s="1"/>
  <c r="D1444" i="1"/>
  <c r="C1444" i="1"/>
  <c r="J1444" i="1" s="1"/>
  <c r="H1443" i="1"/>
  <c r="G1443" i="1"/>
  <c r="D1443" i="1"/>
  <c r="C1443" i="1"/>
  <c r="J1443" i="1" s="1"/>
  <c r="G1442" i="1"/>
  <c r="D1442" i="1"/>
  <c r="C1442" i="1"/>
  <c r="D1441" i="1"/>
  <c r="C1441" i="1"/>
  <c r="H1441" i="1" s="1"/>
  <c r="G1440" i="1"/>
  <c r="D1440" i="1"/>
  <c r="J1440" i="1" s="1"/>
  <c r="C1440" i="1"/>
  <c r="H1440" i="1" s="1"/>
  <c r="D1439" i="1"/>
  <c r="C1439" i="1"/>
  <c r="H1439" i="1" s="1"/>
  <c r="D1438" i="1"/>
  <c r="C1438" i="1"/>
  <c r="H1438" i="1" s="1"/>
  <c r="C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H1309" i="1"/>
  <c r="D1309" i="1"/>
  <c r="C1309" i="1"/>
  <c r="G1309" i="1" s="1"/>
  <c r="D1308" i="1"/>
  <c r="H1308" i="1" s="1"/>
  <c r="C1308" i="1"/>
  <c r="D1307" i="1"/>
  <c r="C1307" i="1"/>
  <c r="G1307" i="1" s="1"/>
  <c r="D1306" i="1"/>
  <c r="C1306" i="1"/>
  <c r="H1305" i="1"/>
  <c r="D1305" i="1"/>
  <c r="C1305" i="1"/>
  <c r="G1305" i="1" s="1"/>
  <c r="D1304" i="1"/>
  <c r="H1304" i="1" s="1"/>
  <c r="C1304" i="1"/>
  <c r="D1303" i="1"/>
  <c r="C1303" i="1"/>
  <c r="G1303" i="1" s="1"/>
  <c r="D1302" i="1"/>
  <c r="C1302" i="1"/>
  <c r="H1301" i="1"/>
  <c r="D1301" i="1"/>
  <c r="C1301" i="1"/>
  <c r="G1301" i="1" s="1"/>
  <c r="D1300" i="1"/>
  <c r="H1300" i="1" s="1"/>
  <c r="C1300" i="1"/>
  <c r="D1299" i="1"/>
  <c r="C1299" i="1"/>
  <c r="D1298" i="1"/>
  <c r="C1298" i="1"/>
  <c r="H1297" i="1"/>
  <c r="D1297" i="1"/>
  <c r="C1297" i="1"/>
  <c r="G1297" i="1" s="1"/>
  <c r="D1296" i="1"/>
  <c r="H1296" i="1" s="1"/>
  <c r="C1296" i="1"/>
  <c r="D1295" i="1"/>
  <c r="C1295" i="1"/>
  <c r="G1295" i="1" s="1"/>
  <c r="D1294" i="1"/>
  <c r="C1294" i="1"/>
  <c r="H1293" i="1"/>
  <c r="D1293" i="1"/>
  <c r="C1293" i="1"/>
  <c r="G1293" i="1" s="1"/>
  <c r="D1292" i="1"/>
  <c r="H1292" i="1" s="1"/>
  <c r="C1292" i="1"/>
  <c r="D1291" i="1"/>
  <c r="C1291" i="1"/>
  <c r="G1291" i="1" s="1"/>
  <c r="D1290" i="1"/>
  <c r="C1290" i="1"/>
  <c r="H1289" i="1"/>
  <c r="D1289" i="1"/>
  <c r="C1289" i="1"/>
  <c r="G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G1278" i="1"/>
  <c r="D1278" i="1"/>
  <c r="C1278" i="1"/>
  <c r="H1278" i="1" s="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G1243" i="1"/>
  <c r="D1243" i="1"/>
  <c r="C1243" i="1"/>
  <c r="H1243" i="1" s="1"/>
  <c r="G1242" i="1"/>
  <c r="D1242" i="1"/>
  <c r="C1242" i="1"/>
  <c r="H1242" i="1" s="1"/>
  <c r="D1241" i="1"/>
  <c r="G1241" i="1" s="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D1232" i="1"/>
  <c r="C1232" i="1"/>
  <c r="H1232" i="1" s="1"/>
  <c r="G1231" i="1"/>
  <c r="D1231" i="1"/>
  <c r="C1231" i="1"/>
  <c r="H1231" i="1" s="1"/>
  <c r="G1230" i="1"/>
  <c r="D1230" i="1"/>
  <c r="C1230" i="1"/>
  <c r="H1230" i="1" s="1"/>
  <c r="D1229" i="1"/>
  <c r="C1229" i="1"/>
  <c r="H1229" i="1" s="1"/>
  <c r="G1228" i="1"/>
  <c r="D1228" i="1"/>
  <c r="C1228" i="1"/>
  <c r="H1228" i="1" s="1"/>
  <c r="D1227" i="1"/>
  <c r="G1227" i="1" s="1"/>
  <c r="C1227" i="1"/>
  <c r="G1226" i="1"/>
  <c r="D1226" i="1"/>
  <c r="C1226" i="1"/>
  <c r="H1226" i="1" s="1"/>
  <c r="G1225" i="1"/>
  <c r="D1225" i="1"/>
  <c r="C1225" i="1"/>
  <c r="H1225" i="1" s="1"/>
  <c r="G1224" i="1"/>
  <c r="D1224" i="1"/>
  <c r="C1224" i="1"/>
  <c r="H1224" i="1" s="1"/>
  <c r="G1223" i="1"/>
  <c r="D1223" i="1"/>
  <c r="C1223" i="1"/>
  <c r="H1223" i="1" s="1"/>
  <c r="D1222" i="1"/>
  <c r="G1221" i="1"/>
  <c r="D1221" i="1"/>
  <c r="C1221" i="1"/>
  <c r="H1221" i="1" s="1"/>
  <c r="G1220" i="1"/>
  <c r="D1220" i="1"/>
  <c r="C1220" i="1"/>
  <c r="H1220" i="1" s="1"/>
  <c r="G1219" i="1"/>
  <c r="D1219" i="1"/>
  <c r="C1219" i="1"/>
  <c r="H1219" i="1" s="1"/>
  <c r="G1218" i="1"/>
  <c r="D1218" i="1"/>
  <c r="C1218" i="1"/>
  <c r="H1218" i="1" s="1"/>
  <c r="D1217" i="1"/>
  <c r="C1217" i="1"/>
  <c r="H1217" i="1" s="1"/>
  <c r="D1216" i="1"/>
  <c r="C1216" i="1"/>
  <c r="H1216" i="1" s="1"/>
  <c r="D1215" i="1"/>
  <c r="D1214" i="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D1160" i="1"/>
  <c r="C1160" i="1"/>
  <c r="H1160" i="1" s="1"/>
  <c r="G1159" i="1"/>
  <c r="D1159" i="1"/>
  <c r="C1159" i="1"/>
  <c r="H1159" i="1" s="1"/>
  <c r="G1158" i="1"/>
  <c r="D1158" i="1"/>
  <c r="C1158" i="1"/>
  <c r="H1158" i="1" s="1"/>
  <c r="D1157" i="1"/>
  <c r="C1157" i="1"/>
  <c r="H1157" i="1" s="1"/>
  <c r="D1156" i="1"/>
  <c r="C1156" i="1"/>
  <c r="H1156" i="1" s="1"/>
  <c r="D1155" i="1"/>
  <c r="C1155" i="1"/>
  <c r="H1155" i="1" s="1"/>
  <c r="D1154" i="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C1124"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D1102" i="1"/>
  <c r="C1102" i="1"/>
  <c r="H1102" i="1" s="1"/>
  <c r="D1101" i="1"/>
  <c r="C1101" i="1"/>
  <c r="H1101" i="1" s="1"/>
  <c r="G1100" i="1"/>
  <c r="D1100" i="1"/>
  <c r="C1100" i="1"/>
  <c r="H1100" i="1" s="1"/>
  <c r="G1099" i="1"/>
  <c r="D1099" i="1"/>
  <c r="C1099" i="1"/>
  <c r="H1099" i="1" s="1"/>
  <c r="D1098" i="1"/>
  <c r="C1098" i="1"/>
  <c r="H1098" i="1" s="1"/>
  <c r="D1097" i="1"/>
  <c r="C1097" i="1"/>
  <c r="H1097" i="1" s="1"/>
  <c r="D1096" i="1"/>
  <c r="G1095" i="1"/>
  <c r="D1095" i="1"/>
  <c r="C1095" i="1"/>
  <c r="H1095" i="1" s="1"/>
  <c r="D1094" i="1"/>
  <c r="C1094" i="1"/>
  <c r="H1094" i="1" s="1"/>
  <c r="D1093" i="1"/>
  <c r="C1093" i="1"/>
  <c r="H1093" i="1" s="1"/>
  <c r="G1092" i="1"/>
  <c r="D1092" i="1"/>
  <c r="C1092" i="1"/>
  <c r="H1092" i="1" s="1"/>
  <c r="G1091" i="1"/>
  <c r="D1091" i="1"/>
  <c r="C1091" i="1"/>
  <c r="H1091" i="1" s="1"/>
  <c r="D1090" i="1"/>
  <c r="C1090" i="1"/>
  <c r="H1090" i="1" s="1"/>
  <c r="D1089" i="1"/>
  <c r="C1089" i="1"/>
  <c r="H1089" i="1" s="1"/>
  <c r="G1088" i="1"/>
  <c r="D1088" i="1"/>
  <c r="C1088" i="1"/>
  <c r="H1088" i="1" s="1"/>
  <c r="G1087" i="1"/>
  <c r="D1087" i="1"/>
  <c r="C1087" i="1"/>
  <c r="H1087" i="1" s="1"/>
  <c r="D1086" i="1"/>
  <c r="C1086" i="1"/>
  <c r="H1086" i="1" s="1"/>
  <c r="D1085" i="1"/>
  <c r="C1085" i="1"/>
  <c r="H1085" i="1" s="1"/>
  <c r="G1084" i="1"/>
  <c r="D1084" i="1"/>
  <c r="C1084" i="1"/>
  <c r="H1084" i="1" s="1"/>
  <c r="G1083" i="1"/>
  <c r="D1083" i="1"/>
  <c r="C1083" i="1"/>
  <c r="H1083" i="1" s="1"/>
  <c r="D1082" i="1"/>
  <c r="C1082" i="1"/>
  <c r="H1082" i="1" s="1"/>
  <c r="D1081" i="1"/>
  <c r="C1081" i="1"/>
  <c r="H1081" i="1" s="1"/>
  <c r="G1080" i="1"/>
  <c r="D1080" i="1"/>
  <c r="C1080" i="1"/>
  <c r="H1080" i="1" s="1"/>
  <c r="G1079" i="1"/>
  <c r="D1079" i="1"/>
  <c r="C1079" i="1"/>
  <c r="H1079" i="1" s="1"/>
  <c r="D1078" i="1"/>
  <c r="C1078" i="1"/>
  <c r="H1078" i="1" s="1"/>
  <c r="D1077" i="1"/>
  <c r="C1077" i="1"/>
  <c r="H1077" i="1" s="1"/>
  <c r="G1076" i="1"/>
  <c r="D1076" i="1"/>
  <c r="C1076" i="1"/>
  <c r="H1076" i="1" s="1"/>
  <c r="G1075" i="1"/>
  <c r="D1075" i="1"/>
  <c r="C1075" i="1"/>
  <c r="H1075" i="1" s="1"/>
  <c r="D1074" i="1"/>
  <c r="C1074" i="1"/>
  <c r="H1074" i="1" s="1"/>
  <c r="D1073" i="1"/>
  <c r="C1073" i="1"/>
  <c r="H1073" i="1" s="1"/>
  <c r="G1072" i="1"/>
  <c r="D1072" i="1"/>
  <c r="C1072" i="1"/>
  <c r="H1072" i="1" s="1"/>
  <c r="G1071" i="1"/>
  <c r="D1071" i="1"/>
  <c r="C1071" i="1"/>
  <c r="H1071" i="1" s="1"/>
  <c r="D1070" i="1"/>
  <c r="C1070" i="1"/>
  <c r="H1070" i="1" s="1"/>
  <c r="D1069" i="1"/>
  <c r="C1069" i="1"/>
  <c r="H1069" i="1" s="1"/>
  <c r="G1068" i="1"/>
  <c r="D1068" i="1"/>
  <c r="C1068" i="1"/>
  <c r="H1068" i="1" s="1"/>
  <c r="G1067" i="1"/>
  <c r="D1067" i="1"/>
  <c r="C1067" i="1"/>
  <c r="H1067" i="1" s="1"/>
  <c r="D1066" i="1"/>
  <c r="C1066" i="1"/>
  <c r="H1066" i="1" s="1"/>
  <c r="C1065" i="1"/>
  <c r="D1064" i="1"/>
  <c r="C1064" i="1"/>
  <c r="H1064" i="1" s="1"/>
  <c r="D1063" i="1"/>
  <c r="C1063" i="1"/>
  <c r="H1063" i="1" s="1"/>
  <c r="D1062" i="1"/>
  <c r="C1062" i="1"/>
  <c r="H1062" i="1" s="1"/>
  <c r="G1061" i="1"/>
  <c r="D1061" i="1"/>
  <c r="C1061" i="1"/>
  <c r="H1061" i="1" s="1"/>
  <c r="G1060" i="1"/>
  <c r="D1060" i="1"/>
  <c r="C1060" i="1"/>
  <c r="H1060" i="1" s="1"/>
  <c r="D1059" i="1"/>
  <c r="C1059" i="1"/>
  <c r="H1059" i="1" s="1"/>
  <c r="D1058" i="1"/>
  <c r="C1058" i="1"/>
  <c r="G1057" i="1"/>
  <c r="D1057" i="1"/>
  <c r="C1057" i="1"/>
  <c r="H1057" i="1" s="1"/>
  <c r="D1056" i="1"/>
  <c r="G1056" i="1" s="1"/>
  <c r="C1056" i="1"/>
  <c r="D1055" i="1"/>
  <c r="C1055" i="1"/>
  <c r="H1055" i="1" s="1"/>
  <c r="D1054" i="1"/>
  <c r="C1054" i="1"/>
  <c r="G1053" i="1"/>
  <c r="D1053" i="1"/>
  <c r="C1053" i="1"/>
  <c r="H1053" i="1" s="1"/>
  <c r="D1052" i="1"/>
  <c r="G1052" i="1" s="1"/>
  <c r="C1052" i="1"/>
  <c r="D1051" i="1"/>
  <c r="C1051" i="1"/>
  <c r="H1051" i="1" s="1"/>
  <c r="D1050" i="1"/>
  <c r="C1050" i="1"/>
  <c r="G1049" i="1"/>
  <c r="D1049" i="1"/>
  <c r="C1049" i="1"/>
  <c r="H1049" i="1" s="1"/>
  <c r="D1048" i="1"/>
  <c r="C1048" i="1"/>
  <c r="D1047" i="1"/>
  <c r="G1045" i="1"/>
  <c r="D1045" i="1"/>
  <c r="C1045" i="1"/>
  <c r="H1045" i="1" s="1"/>
  <c r="D1044" i="1"/>
  <c r="G1044" i="1" s="1"/>
  <c r="C1044" i="1"/>
  <c r="D1043" i="1"/>
  <c r="C1043" i="1"/>
  <c r="H1043" i="1" s="1"/>
  <c r="D1042" i="1"/>
  <c r="C1042" i="1"/>
  <c r="G1041" i="1"/>
  <c r="D1041" i="1"/>
  <c r="C1041" i="1"/>
  <c r="H1041" i="1" s="1"/>
  <c r="D1040" i="1"/>
  <c r="G1040" i="1" s="1"/>
  <c r="C1040" i="1"/>
  <c r="D1039" i="1"/>
  <c r="C1039" i="1"/>
  <c r="H1039" i="1" s="1"/>
  <c r="D1038" i="1"/>
  <c r="C1038" i="1"/>
  <c r="G1037" i="1"/>
  <c r="D1037" i="1"/>
  <c r="C1037" i="1"/>
  <c r="H1037" i="1" s="1"/>
  <c r="D1036" i="1"/>
  <c r="G1036" i="1" s="1"/>
  <c r="C1036" i="1"/>
  <c r="D1035" i="1"/>
  <c r="C1035" i="1"/>
  <c r="H1035" i="1" s="1"/>
  <c r="D1034" i="1"/>
  <c r="C1034" i="1"/>
  <c r="D1033" i="1"/>
  <c r="C1033" i="1"/>
  <c r="H1033" i="1" s="1"/>
  <c r="D1032" i="1"/>
  <c r="G1032" i="1" s="1"/>
  <c r="C1032" i="1"/>
  <c r="D1031" i="1"/>
  <c r="C1031" i="1"/>
  <c r="H1031" i="1" s="1"/>
  <c r="D1030" i="1"/>
  <c r="C1030" i="1"/>
  <c r="G1029" i="1"/>
  <c r="D1029" i="1"/>
  <c r="C1029" i="1"/>
  <c r="H1029" i="1" s="1"/>
  <c r="D1028" i="1"/>
  <c r="G1028" i="1" s="1"/>
  <c r="C1028" i="1"/>
  <c r="D1027" i="1"/>
  <c r="C1027" i="1"/>
  <c r="H1027" i="1" s="1"/>
  <c r="D1026" i="1"/>
  <c r="C1026" i="1"/>
  <c r="G1025" i="1"/>
  <c r="D1025" i="1"/>
  <c r="C1025" i="1"/>
  <c r="H1025" i="1" s="1"/>
  <c r="D1024" i="1"/>
  <c r="G1024" i="1" s="1"/>
  <c r="C1024" i="1"/>
  <c r="D1023" i="1"/>
  <c r="C1023" i="1"/>
  <c r="H1023" i="1" s="1"/>
  <c r="D1022" i="1"/>
  <c r="C1022" i="1"/>
  <c r="G1021" i="1"/>
  <c r="D1021" i="1"/>
  <c r="C1021" i="1"/>
  <c r="H1021" i="1" s="1"/>
  <c r="D1020" i="1"/>
  <c r="G1020" i="1" s="1"/>
  <c r="C1020" i="1"/>
  <c r="D1019" i="1"/>
  <c r="C1019" i="1"/>
  <c r="H1019" i="1" s="1"/>
  <c r="D1018" i="1"/>
  <c r="C1018" i="1"/>
  <c r="G1017" i="1"/>
  <c r="D1017" i="1"/>
  <c r="C1017" i="1"/>
  <c r="H1017" i="1" s="1"/>
  <c r="D1016" i="1"/>
  <c r="G1016" i="1" s="1"/>
  <c r="C1016" i="1"/>
  <c r="D1015" i="1"/>
  <c r="C1015" i="1"/>
  <c r="H1015" i="1" s="1"/>
  <c r="D1014" i="1"/>
  <c r="C1014" i="1"/>
  <c r="G1013" i="1"/>
  <c r="D1013" i="1"/>
  <c r="C1013" i="1"/>
  <c r="H1013" i="1" s="1"/>
  <c r="D1012" i="1"/>
  <c r="G1012" i="1" s="1"/>
  <c r="C1012" i="1"/>
  <c r="D1011" i="1"/>
  <c r="C1011" i="1"/>
  <c r="H1011" i="1" s="1"/>
  <c r="D1010" i="1"/>
  <c r="C1010" i="1"/>
  <c r="G1009" i="1"/>
  <c r="D1009" i="1"/>
  <c r="C1009" i="1"/>
  <c r="H1009" i="1" s="1"/>
  <c r="D1008" i="1"/>
  <c r="G1008" i="1" s="1"/>
  <c r="C1008" i="1"/>
  <c r="D1007" i="1"/>
  <c r="C1007" i="1"/>
  <c r="H1007" i="1" s="1"/>
  <c r="D1006" i="1"/>
  <c r="C1006" i="1"/>
  <c r="G1005" i="1"/>
  <c r="D1005" i="1"/>
  <c r="C1005" i="1"/>
  <c r="H1005" i="1" s="1"/>
  <c r="D1004" i="1"/>
  <c r="C1004" i="1"/>
  <c r="D1003" i="1"/>
  <c r="C1003" i="1"/>
  <c r="H1003" i="1" s="1"/>
  <c r="D1002" i="1"/>
  <c r="C1002" i="1"/>
  <c r="G1001" i="1"/>
  <c r="D1001" i="1"/>
  <c r="C1001" i="1"/>
  <c r="H1001" i="1" s="1"/>
  <c r="D1000" i="1"/>
  <c r="C1000" i="1"/>
  <c r="D999" i="1"/>
  <c r="C999" i="1"/>
  <c r="H999" i="1" s="1"/>
  <c r="D998" i="1"/>
  <c r="C998" i="1"/>
  <c r="D997" i="1"/>
  <c r="C997" i="1"/>
  <c r="H997" i="1" s="1"/>
  <c r="D996" i="1"/>
  <c r="G996" i="1" s="1"/>
  <c r="C996" i="1"/>
  <c r="D995" i="1"/>
  <c r="C995" i="1"/>
  <c r="H995" i="1" s="1"/>
  <c r="D994" i="1"/>
  <c r="C994" i="1"/>
  <c r="G993" i="1"/>
  <c r="D993" i="1"/>
  <c r="C993" i="1"/>
  <c r="H993" i="1" s="1"/>
  <c r="D992" i="1"/>
  <c r="G992" i="1" s="1"/>
  <c r="C992" i="1"/>
  <c r="D991" i="1"/>
  <c r="C991" i="1"/>
  <c r="H991" i="1" s="1"/>
  <c r="D990" i="1"/>
  <c r="G989" i="1"/>
  <c r="D989" i="1"/>
  <c r="C989" i="1"/>
  <c r="H989" i="1" s="1"/>
  <c r="D988" i="1"/>
  <c r="G988" i="1" s="1"/>
  <c r="C988" i="1"/>
  <c r="D987" i="1"/>
  <c r="C987" i="1"/>
  <c r="H987" i="1" s="1"/>
  <c r="D986" i="1"/>
  <c r="C986" i="1"/>
  <c r="D985" i="1"/>
  <c r="D983" i="1"/>
  <c r="C983" i="1"/>
  <c r="H983" i="1" s="1"/>
  <c r="D982" i="1"/>
  <c r="C982" i="1"/>
  <c r="G981" i="1"/>
  <c r="D981" i="1"/>
  <c r="C981" i="1"/>
  <c r="H981" i="1" s="1"/>
  <c r="D980" i="1"/>
  <c r="G980" i="1" s="1"/>
  <c r="C980" i="1"/>
  <c r="D979" i="1"/>
  <c r="C979" i="1"/>
  <c r="H979" i="1" s="1"/>
  <c r="D978" i="1"/>
  <c r="C978" i="1"/>
  <c r="G977" i="1"/>
  <c r="D977" i="1"/>
  <c r="C977" i="1"/>
  <c r="H977" i="1" s="1"/>
  <c r="D976" i="1"/>
  <c r="G976" i="1" s="1"/>
  <c r="C976" i="1"/>
  <c r="D975" i="1"/>
  <c r="C975" i="1"/>
  <c r="H975" i="1" s="1"/>
  <c r="D974" i="1"/>
  <c r="C974" i="1"/>
  <c r="G973" i="1"/>
  <c r="D973" i="1"/>
  <c r="C973" i="1"/>
  <c r="H973" i="1" s="1"/>
  <c r="D972" i="1"/>
  <c r="G972" i="1" s="1"/>
  <c r="C972" i="1"/>
  <c r="D971" i="1"/>
  <c r="C971" i="1"/>
  <c r="H971" i="1" s="1"/>
  <c r="D970" i="1"/>
  <c r="C970" i="1"/>
  <c r="G969" i="1"/>
  <c r="D969" i="1"/>
  <c r="C969" i="1"/>
  <c r="H969" i="1" s="1"/>
  <c r="D968" i="1"/>
  <c r="G968" i="1" s="1"/>
  <c r="C968" i="1"/>
  <c r="D967" i="1"/>
  <c r="C967" i="1"/>
  <c r="H967" i="1" s="1"/>
  <c r="D966" i="1"/>
  <c r="C966" i="1"/>
  <c r="G965" i="1"/>
  <c r="D965" i="1"/>
  <c r="C965" i="1"/>
  <c r="H965" i="1" s="1"/>
  <c r="D964" i="1"/>
  <c r="G964" i="1" s="1"/>
  <c r="C964" i="1"/>
  <c r="D963" i="1"/>
  <c r="C963" i="1"/>
  <c r="H963" i="1" s="1"/>
  <c r="D962" i="1"/>
  <c r="C962" i="1"/>
  <c r="G961" i="1"/>
  <c r="D961" i="1"/>
  <c r="C961" i="1"/>
  <c r="H961" i="1" s="1"/>
  <c r="D960" i="1"/>
  <c r="G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H833" i="1"/>
  <c r="D833" i="1"/>
  <c r="G833" i="1" s="1"/>
  <c r="C833" i="1"/>
  <c r="D832" i="1"/>
  <c r="G832" i="1" s="1"/>
  <c r="C832" i="1"/>
  <c r="H831" i="1"/>
  <c r="D831" i="1"/>
  <c r="G831" i="1" s="1"/>
  <c r="C831" i="1"/>
  <c r="D830" i="1"/>
  <c r="G830" i="1" s="1"/>
  <c r="C830" i="1"/>
  <c r="H829" i="1"/>
  <c r="D829" i="1"/>
  <c r="G829" i="1" s="1"/>
  <c r="C829" i="1"/>
  <c r="D828" i="1"/>
  <c r="G828" i="1" s="1"/>
  <c r="C828" i="1"/>
  <c r="H827" i="1"/>
  <c r="D827" i="1"/>
  <c r="G827" i="1" s="1"/>
  <c r="C827" i="1"/>
  <c r="D826" i="1"/>
  <c r="G826" i="1" s="1"/>
  <c r="C826" i="1"/>
  <c r="H825" i="1"/>
  <c r="D825" i="1"/>
  <c r="G825" i="1" s="1"/>
  <c r="C825" i="1"/>
  <c r="D824" i="1"/>
  <c r="G824" i="1" s="1"/>
  <c r="C824" i="1"/>
  <c r="H823" i="1"/>
  <c r="D823" i="1"/>
  <c r="G823" i="1" s="1"/>
  <c r="C823" i="1"/>
  <c r="D822" i="1"/>
  <c r="G822" i="1" s="1"/>
  <c r="C822" i="1"/>
  <c r="H821" i="1"/>
  <c r="D821" i="1"/>
  <c r="G821" i="1" s="1"/>
  <c r="C821" i="1"/>
  <c r="D820" i="1"/>
  <c r="G820" i="1" s="1"/>
  <c r="C820" i="1"/>
  <c r="H819" i="1"/>
  <c r="D819" i="1"/>
  <c r="G819" i="1" s="1"/>
  <c r="C819" i="1"/>
  <c r="D818" i="1"/>
  <c r="G818" i="1" s="1"/>
  <c r="C818" i="1"/>
  <c r="H817" i="1"/>
  <c r="D817" i="1"/>
  <c r="G817" i="1" s="1"/>
  <c r="C817" i="1"/>
  <c r="D816" i="1"/>
  <c r="G816" i="1" s="1"/>
  <c r="C816" i="1"/>
  <c r="H815" i="1"/>
  <c r="D815" i="1"/>
  <c r="G815" i="1" s="1"/>
  <c r="C815" i="1"/>
  <c r="D814" i="1"/>
  <c r="G814" i="1" s="1"/>
  <c r="C814" i="1"/>
  <c r="H813" i="1"/>
  <c r="D813" i="1"/>
  <c r="G813" i="1" s="1"/>
  <c r="C813" i="1"/>
  <c r="D812" i="1"/>
  <c r="G812" i="1" s="1"/>
  <c r="C812" i="1"/>
  <c r="H811" i="1"/>
  <c r="D811" i="1"/>
  <c r="G811" i="1" s="1"/>
  <c r="C811" i="1"/>
  <c r="D810" i="1"/>
  <c r="G810" i="1" s="1"/>
  <c r="C810" i="1"/>
  <c r="H809" i="1"/>
  <c r="D809" i="1"/>
  <c r="G809" i="1" s="1"/>
  <c r="C809" i="1"/>
  <c r="D808" i="1"/>
  <c r="G808" i="1" s="1"/>
  <c r="C808" i="1"/>
  <c r="H807" i="1"/>
  <c r="D807" i="1"/>
  <c r="G807" i="1" s="1"/>
  <c r="C807" i="1"/>
  <c r="D806" i="1"/>
  <c r="G806" i="1" s="1"/>
  <c r="C806" i="1"/>
  <c r="H805" i="1"/>
  <c r="D805" i="1"/>
  <c r="G805" i="1" s="1"/>
  <c r="C805" i="1"/>
  <c r="D804" i="1"/>
  <c r="G804" i="1" s="1"/>
  <c r="C804" i="1"/>
  <c r="H803" i="1"/>
  <c r="D803" i="1"/>
  <c r="G803" i="1" s="1"/>
  <c r="C803" i="1"/>
  <c r="D802" i="1"/>
  <c r="G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C656" i="1"/>
  <c r="D655" i="1"/>
  <c r="C655" i="1"/>
  <c r="D654" i="1"/>
  <c r="C654" i="1"/>
  <c r="D653" i="1"/>
  <c r="C653" i="1"/>
  <c r="D652" i="1"/>
  <c r="C652" i="1"/>
  <c r="D651" i="1"/>
  <c r="C651" i="1"/>
  <c r="D650" i="1"/>
  <c r="C650" i="1"/>
  <c r="D649" i="1"/>
  <c r="C649" i="1"/>
  <c r="D648" i="1"/>
  <c r="C648" i="1"/>
  <c r="D647" i="1"/>
  <c r="C647" i="1"/>
  <c r="H646" i="1"/>
  <c r="D646" i="1"/>
  <c r="G646" i="1" s="1"/>
  <c r="C646" i="1"/>
  <c r="D645" i="1"/>
  <c r="C645" i="1"/>
  <c r="D644" i="1"/>
  <c r="C644" i="1"/>
  <c r="H644" i="1" s="1"/>
  <c r="D643" i="1"/>
  <c r="G643" i="1" s="1"/>
  <c r="C643" i="1"/>
  <c r="D642" i="1"/>
  <c r="C642" i="1"/>
  <c r="D641" i="1"/>
  <c r="G641" i="1" s="1"/>
  <c r="C641" i="1"/>
  <c r="D638" i="1"/>
  <c r="C638" i="1"/>
  <c r="H638" i="1" s="1"/>
  <c r="C637" i="1"/>
  <c r="G632"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C604" i="1"/>
  <c r="H603" i="1"/>
  <c r="D603" i="1"/>
  <c r="G603" i="1" s="1"/>
  <c r="C603" i="1"/>
  <c r="D602" i="1"/>
  <c r="G602" i="1" s="1"/>
  <c r="C602" i="1"/>
  <c r="D601" i="1"/>
  <c r="G601" i="1" s="1"/>
  <c r="C601" i="1"/>
  <c r="D600" i="1"/>
  <c r="G600" i="1" s="1"/>
  <c r="C600" i="1"/>
  <c r="H599" i="1"/>
  <c r="D599" i="1"/>
  <c r="G599" i="1" s="1"/>
  <c r="C599" i="1"/>
  <c r="D598" i="1"/>
  <c r="G598" i="1" s="1"/>
  <c r="C598" i="1"/>
  <c r="D597" i="1"/>
  <c r="G597" i="1" s="1"/>
  <c r="C597" i="1"/>
  <c r="D596" i="1"/>
  <c r="G596" i="1" s="1"/>
  <c r="C596" i="1"/>
  <c r="H595" i="1"/>
  <c r="D595" i="1"/>
  <c r="G595" i="1" s="1"/>
  <c r="C595" i="1"/>
  <c r="D594" i="1"/>
  <c r="G594" i="1" s="1"/>
  <c r="C594" i="1"/>
  <c r="D593" i="1"/>
  <c r="G593" i="1" s="1"/>
  <c r="C593" i="1"/>
  <c r="D592" i="1"/>
  <c r="G592" i="1" s="1"/>
  <c r="C592" i="1"/>
  <c r="H591" i="1"/>
  <c r="D591" i="1"/>
  <c r="G591" i="1" s="1"/>
  <c r="C591" i="1"/>
  <c r="D590" i="1"/>
  <c r="G590" i="1" s="1"/>
  <c r="C590" i="1"/>
  <c r="D589" i="1"/>
  <c r="G589" i="1" s="1"/>
  <c r="C589" i="1"/>
  <c r="D588" i="1"/>
  <c r="G588" i="1" s="1"/>
  <c r="C588" i="1"/>
  <c r="H587" i="1"/>
  <c r="D587" i="1"/>
  <c r="G587" i="1" s="1"/>
  <c r="C587" i="1"/>
  <c r="D586" i="1"/>
  <c r="G586" i="1" s="1"/>
  <c r="C586" i="1"/>
  <c r="D585" i="1"/>
  <c r="G585" i="1" s="1"/>
  <c r="C585" i="1"/>
  <c r="D584" i="1"/>
  <c r="G584" i="1" s="1"/>
  <c r="C584" i="1"/>
  <c r="H583" i="1"/>
  <c r="D583" i="1"/>
  <c r="G583" i="1" s="1"/>
  <c r="C583" i="1"/>
  <c r="D582" i="1"/>
  <c r="G582" i="1" s="1"/>
  <c r="C582" i="1"/>
  <c r="D581" i="1"/>
  <c r="G581" i="1" s="1"/>
  <c r="C581" i="1"/>
  <c r="D580" i="1"/>
  <c r="G580" i="1" s="1"/>
  <c r="C580" i="1"/>
  <c r="H579" i="1"/>
  <c r="D579" i="1"/>
  <c r="G579" i="1" s="1"/>
  <c r="C579" i="1"/>
  <c r="D578" i="1"/>
  <c r="G578" i="1" s="1"/>
  <c r="C578" i="1"/>
  <c r="D577" i="1"/>
  <c r="G577" i="1" s="1"/>
  <c r="C577" i="1"/>
  <c r="D576" i="1"/>
  <c r="G576" i="1" s="1"/>
  <c r="C576" i="1"/>
  <c r="H575" i="1"/>
  <c r="D575" i="1"/>
  <c r="G575" i="1" s="1"/>
  <c r="C575" i="1"/>
  <c r="D574" i="1"/>
  <c r="G574" i="1" s="1"/>
  <c r="C574" i="1"/>
  <c r="D573" i="1"/>
  <c r="G573" i="1" s="1"/>
  <c r="C573" i="1"/>
  <c r="D572" i="1"/>
  <c r="G572" i="1" s="1"/>
  <c r="C572" i="1"/>
  <c r="H571" i="1"/>
  <c r="D571" i="1"/>
  <c r="G571" i="1" s="1"/>
  <c r="C571" i="1"/>
  <c r="D570" i="1"/>
  <c r="G570" i="1" s="1"/>
  <c r="C570" i="1"/>
  <c r="D569" i="1"/>
  <c r="G569" i="1" s="1"/>
  <c r="C569" i="1"/>
  <c r="D568" i="1"/>
  <c r="G568" i="1" s="1"/>
  <c r="C568" i="1"/>
  <c r="H567" i="1"/>
  <c r="D567" i="1"/>
  <c r="G567" i="1" s="1"/>
  <c r="C567" i="1"/>
  <c r="D566" i="1"/>
  <c r="G566" i="1" s="1"/>
  <c r="C566" i="1"/>
  <c r="D565" i="1"/>
  <c r="G565" i="1" s="1"/>
  <c r="C565" i="1"/>
  <c r="D564" i="1"/>
  <c r="G564" i="1" s="1"/>
  <c r="C564" i="1"/>
  <c r="H563" i="1"/>
  <c r="D563" i="1"/>
  <c r="G563" i="1" s="1"/>
  <c r="C563" i="1"/>
  <c r="D562" i="1"/>
  <c r="G562" i="1" s="1"/>
  <c r="C562" i="1"/>
  <c r="D561" i="1"/>
  <c r="G561" i="1" s="1"/>
  <c r="C561" i="1"/>
  <c r="D560" i="1"/>
  <c r="G560" i="1" s="1"/>
  <c r="C560" i="1"/>
  <c r="H559" i="1"/>
  <c r="D559" i="1"/>
  <c r="G559" i="1" s="1"/>
  <c r="C559" i="1"/>
  <c r="D558" i="1"/>
  <c r="G558" i="1" s="1"/>
  <c r="C558" i="1"/>
  <c r="D557" i="1"/>
  <c r="G557" i="1" s="1"/>
  <c r="C557" i="1"/>
  <c r="D556" i="1"/>
  <c r="G556" i="1" s="1"/>
  <c r="C556" i="1"/>
  <c r="H555" i="1"/>
  <c r="D555" i="1"/>
  <c r="G555" i="1" s="1"/>
  <c r="C555" i="1"/>
  <c r="D554" i="1"/>
  <c r="G554" i="1" s="1"/>
  <c r="C554" i="1"/>
  <c r="D553" i="1"/>
  <c r="G553" i="1" s="1"/>
  <c r="C553" i="1"/>
  <c r="D552" i="1"/>
  <c r="G552" i="1" s="1"/>
  <c r="C552" i="1"/>
  <c r="H551" i="1"/>
  <c r="D551" i="1"/>
  <c r="G551" i="1" s="1"/>
  <c r="C551" i="1"/>
  <c r="D550" i="1"/>
  <c r="G550" i="1" s="1"/>
  <c r="C550" i="1"/>
  <c r="D549" i="1"/>
  <c r="G549" i="1" s="1"/>
  <c r="C549" i="1"/>
  <c r="D548" i="1"/>
  <c r="G548" i="1" s="1"/>
  <c r="C548" i="1"/>
  <c r="H547" i="1"/>
  <c r="D547" i="1"/>
  <c r="G547" i="1" s="1"/>
  <c r="C547" i="1"/>
  <c r="D546" i="1"/>
  <c r="G546" i="1" s="1"/>
  <c r="C546" i="1"/>
  <c r="D545" i="1"/>
  <c r="G545" i="1" s="1"/>
  <c r="C545" i="1"/>
  <c r="D544" i="1"/>
  <c r="G544" i="1" s="1"/>
  <c r="C544" i="1"/>
  <c r="H543" i="1"/>
  <c r="D543" i="1"/>
  <c r="G543" i="1" s="1"/>
  <c r="C543" i="1"/>
  <c r="D542" i="1"/>
  <c r="G542" i="1" s="1"/>
  <c r="C542" i="1"/>
  <c r="D541" i="1"/>
  <c r="G541" i="1" s="1"/>
  <c r="C541" i="1"/>
  <c r="D540" i="1"/>
  <c r="G540" i="1" s="1"/>
  <c r="C540" i="1"/>
  <c r="H539" i="1"/>
  <c r="D539" i="1"/>
  <c r="G539" i="1" s="1"/>
  <c r="C539" i="1"/>
  <c r="D538" i="1"/>
  <c r="G538" i="1" s="1"/>
  <c r="C538" i="1"/>
  <c r="D537" i="1"/>
  <c r="G537" i="1" s="1"/>
  <c r="C537" i="1"/>
  <c r="D536" i="1"/>
  <c r="G536" i="1" s="1"/>
  <c r="C536" i="1"/>
  <c r="H535" i="1"/>
  <c r="D535" i="1"/>
  <c r="G535" i="1" s="1"/>
  <c r="C535" i="1"/>
  <c r="D534" i="1"/>
  <c r="G534" i="1" s="1"/>
  <c r="C534" i="1"/>
  <c r="D533" i="1"/>
  <c r="G533" i="1" s="1"/>
  <c r="C533" i="1"/>
  <c r="D532" i="1"/>
  <c r="G532" i="1" s="1"/>
  <c r="C532" i="1"/>
  <c r="H531" i="1"/>
  <c r="D531" i="1"/>
  <c r="G531" i="1" s="1"/>
  <c r="C531" i="1"/>
  <c r="D530" i="1"/>
  <c r="G530" i="1" s="1"/>
  <c r="C530" i="1"/>
  <c r="D529" i="1"/>
  <c r="G529" i="1" s="1"/>
  <c r="C529" i="1"/>
  <c r="D528" i="1"/>
  <c r="G528" i="1" s="1"/>
  <c r="C528" i="1"/>
  <c r="H527" i="1"/>
  <c r="D527" i="1"/>
  <c r="G527" i="1" s="1"/>
  <c r="C527" i="1"/>
  <c r="D526" i="1"/>
  <c r="G526" i="1" s="1"/>
  <c r="C526" i="1"/>
  <c r="D525" i="1"/>
  <c r="G525" i="1" s="1"/>
  <c r="C525" i="1"/>
  <c r="D524" i="1"/>
  <c r="G524" i="1" s="1"/>
  <c r="C524" i="1"/>
  <c r="D523" i="1"/>
  <c r="H521" i="1"/>
  <c r="D521" i="1"/>
  <c r="G521" i="1" s="1"/>
  <c r="C521" i="1"/>
  <c r="D520" i="1"/>
  <c r="G520" i="1" s="1"/>
  <c r="C520" i="1"/>
  <c r="D519" i="1"/>
  <c r="G519" i="1" s="1"/>
  <c r="C519" i="1"/>
  <c r="D518" i="1"/>
  <c r="G518" i="1" s="1"/>
  <c r="C518" i="1"/>
  <c r="H517" i="1"/>
  <c r="D517" i="1"/>
  <c r="G517" i="1" s="1"/>
  <c r="C517" i="1"/>
  <c r="D516" i="1"/>
  <c r="G516" i="1" s="1"/>
  <c r="C516" i="1"/>
  <c r="D515" i="1"/>
  <c r="G515" i="1" s="1"/>
  <c r="C515" i="1"/>
  <c r="D514" i="1"/>
  <c r="G514" i="1" s="1"/>
  <c r="C514" i="1"/>
  <c r="H513" i="1"/>
  <c r="D513" i="1"/>
  <c r="G513" i="1" s="1"/>
  <c r="C513" i="1"/>
  <c r="D512" i="1"/>
  <c r="G512" i="1" s="1"/>
  <c r="C512" i="1"/>
  <c r="D511" i="1"/>
  <c r="G511" i="1" s="1"/>
  <c r="C511" i="1"/>
  <c r="D510" i="1"/>
  <c r="G510" i="1" s="1"/>
  <c r="C510" i="1"/>
  <c r="H509" i="1"/>
  <c r="D509" i="1"/>
  <c r="G509" i="1" s="1"/>
  <c r="C509" i="1"/>
  <c r="D508" i="1"/>
  <c r="G508" i="1" s="1"/>
  <c r="C508" i="1"/>
  <c r="D507" i="1"/>
  <c r="G507" i="1" s="1"/>
  <c r="C507" i="1"/>
  <c r="D506" i="1"/>
  <c r="G506" i="1" s="1"/>
  <c r="C506" i="1"/>
  <c r="H505" i="1"/>
  <c r="D505" i="1"/>
  <c r="G505" i="1" s="1"/>
  <c r="C505" i="1"/>
  <c r="D504" i="1"/>
  <c r="G504" i="1" s="1"/>
  <c r="C504" i="1"/>
  <c r="D503" i="1"/>
  <c r="G503" i="1" s="1"/>
  <c r="C503" i="1"/>
  <c r="D502" i="1"/>
  <c r="G502" i="1" s="1"/>
  <c r="C502" i="1"/>
  <c r="H501" i="1"/>
  <c r="D501" i="1"/>
  <c r="G501" i="1" s="1"/>
  <c r="C501" i="1"/>
  <c r="D500" i="1"/>
  <c r="G500" i="1" s="1"/>
  <c r="C500" i="1"/>
  <c r="D499" i="1"/>
  <c r="G499" i="1" s="1"/>
  <c r="C499" i="1"/>
  <c r="D498" i="1"/>
  <c r="G498" i="1" s="1"/>
  <c r="C498" i="1"/>
  <c r="H497" i="1"/>
  <c r="D497" i="1"/>
  <c r="G497" i="1" s="1"/>
  <c r="C497" i="1"/>
  <c r="D496" i="1"/>
  <c r="G496" i="1" s="1"/>
  <c r="C496" i="1"/>
  <c r="D495" i="1"/>
  <c r="G495" i="1" s="1"/>
  <c r="C495" i="1"/>
  <c r="D494" i="1"/>
  <c r="G494" i="1" s="1"/>
  <c r="C494" i="1"/>
  <c r="H493" i="1"/>
  <c r="D493" i="1"/>
  <c r="G493" i="1" s="1"/>
  <c r="C493" i="1"/>
  <c r="D492" i="1"/>
  <c r="G492" i="1" s="1"/>
  <c r="C492" i="1"/>
  <c r="D491" i="1"/>
  <c r="G491" i="1" s="1"/>
  <c r="C491" i="1"/>
  <c r="D490" i="1"/>
  <c r="G490" i="1" s="1"/>
  <c r="C490" i="1"/>
  <c r="H489" i="1"/>
  <c r="D489" i="1"/>
  <c r="G489" i="1" s="1"/>
  <c r="C489" i="1"/>
  <c r="D488" i="1"/>
  <c r="G488" i="1" s="1"/>
  <c r="C488" i="1"/>
  <c r="D487" i="1"/>
  <c r="G487" i="1" s="1"/>
  <c r="C487" i="1"/>
  <c r="D486" i="1"/>
  <c r="G486" i="1" s="1"/>
  <c r="C486" i="1"/>
  <c r="H485" i="1"/>
  <c r="D485" i="1"/>
  <c r="G485" i="1" s="1"/>
  <c r="C485" i="1"/>
  <c r="D484" i="1"/>
  <c r="G484" i="1" s="1"/>
  <c r="C484" i="1"/>
  <c r="D483" i="1"/>
  <c r="G483" i="1" s="1"/>
  <c r="C483" i="1"/>
  <c r="D482" i="1"/>
  <c r="G482" i="1" s="1"/>
  <c r="C482" i="1"/>
  <c r="H481" i="1"/>
  <c r="D481" i="1"/>
  <c r="G481" i="1" s="1"/>
  <c r="C481" i="1"/>
  <c r="D480" i="1"/>
  <c r="G480" i="1" s="1"/>
  <c r="C480" i="1"/>
  <c r="D479" i="1"/>
  <c r="G479" i="1" s="1"/>
  <c r="C479" i="1"/>
  <c r="D478" i="1"/>
  <c r="D477" i="1"/>
  <c r="G477" i="1" s="1"/>
  <c r="C477" i="1"/>
  <c r="D476" i="1"/>
  <c r="G476" i="1" s="1"/>
  <c r="C476" i="1"/>
  <c r="D475" i="1"/>
  <c r="G475" i="1" s="1"/>
  <c r="C475" i="1"/>
  <c r="H474" i="1"/>
  <c r="D474" i="1"/>
  <c r="G474" i="1" s="1"/>
  <c r="C474" i="1"/>
  <c r="D473" i="1"/>
  <c r="G473" i="1" s="1"/>
  <c r="C473" i="1"/>
  <c r="D472" i="1"/>
  <c r="G472" i="1" s="1"/>
  <c r="C472" i="1"/>
  <c r="D471" i="1"/>
  <c r="G471" i="1" s="1"/>
  <c r="C471" i="1"/>
  <c r="H470" i="1"/>
  <c r="D470" i="1"/>
  <c r="G470" i="1" s="1"/>
  <c r="C470" i="1"/>
  <c r="D469" i="1"/>
  <c r="G469" i="1" s="1"/>
  <c r="C469" i="1"/>
  <c r="D468" i="1"/>
  <c r="G468" i="1" s="1"/>
  <c r="C468" i="1"/>
  <c r="D467" i="1"/>
  <c r="G467" i="1" s="1"/>
  <c r="C467" i="1"/>
  <c r="D466" i="1"/>
  <c r="H465" i="1"/>
  <c r="D465" i="1"/>
  <c r="G465" i="1" s="1"/>
  <c r="C465" i="1"/>
  <c r="D464" i="1"/>
  <c r="G464" i="1" s="1"/>
  <c r="C464" i="1"/>
  <c r="H463" i="1"/>
  <c r="D463" i="1"/>
  <c r="G463" i="1" s="1"/>
  <c r="C463" i="1"/>
  <c r="D462" i="1"/>
  <c r="G462" i="1" s="1"/>
  <c r="C462" i="1"/>
  <c r="H461" i="1"/>
  <c r="D461" i="1"/>
  <c r="G461" i="1" s="1"/>
  <c r="C461" i="1"/>
  <c r="D460" i="1"/>
  <c r="G460" i="1" s="1"/>
  <c r="C460" i="1"/>
  <c r="H459" i="1"/>
  <c r="D459" i="1"/>
  <c r="G459" i="1" s="1"/>
  <c r="C459" i="1"/>
  <c r="D458" i="1"/>
  <c r="G458" i="1" s="1"/>
  <c r="C458" i="1"/>
  <c r="H457" i="1"/>
  <c r="D457" i="1"/>
  <c r="G457" i="1" s="1"/>
  <c r="C457" i="1"/>
  <c r="G456" i="1"/>
  <c r="D456" i="1"/>
  <c r="H456" i="1" s="1"/>
  <c r="C456" i="1"/>
  <c r="G455" i="1"/>
  <c r="D455" i="1"/>
  <c r="H455" i="1" s="1"/>
  <c r="C455" i="1"/>
  <c r="G454" i="1"/>
  <c r="D454" i="1"/>
  <c r="H454" i="1" s="1"/>
  <c r="C454" i="1"/>
  <c r="G453" i="1"/>
  <c r="D453" i="1"/>
  <c r="H453" i="1" s="1"/>
  <c r="C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D415" i="1"/>
  <c r="D414" i="1"/>
  <c r="H413" i="1"/>
  <c r="D413" i="1"/>
  <c r="G413" i="1" s="1"/>
  <c r="C413" i="1"/>
  <c r="D412" i="1"/>
  <c r="G412" i="1" s="1"/>
  <c r="C412" i="1"/>
  <c r="H412" i="1" s="1"/>
  <c r="H411" i="1"/>
  <c r="G411" i="1"/>
  <c r="D411" i="1"/>
  <c r="C411" i="1"/>
  <c r="H406" i="1"/>
  <c r="G406" i="1"/>
  <c r="D406" i="1"/>
  <c r="C406" i="1"/>
  <c r="H405" i="1"/>
  <c r="G405" i="1"/>
  <c r="D405" i="1"/>
  <c r="C405" i="1"/>
  <c r="H404" i="1"/>
  <c r="G404" i="1"/>
  <c r="D404" i="1"/>
  <c r="C404" i="1"/>
  <c r="D402"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G366" i="1"/>
  <c r="D366" i="1"/>
  <c r="H366" i="1" s="1"/>
  <c r="C366" i="1"/>
  <c r="G365" i="1"/>
  <c r="D365" i="1"/>
  <c r="C365" i="1"/>
  <c r="D364" i="1"/>
  <c r="C364" i="1"/>
  <c r="G364" i="1" s="1"/>
  <c r="G363" i="1"/>
  <c r="D363" i="1"/>
  <c r="H363" i="1" s="1"/>
  <c r="C363" i="1"/>
  <c r="G362" i="1"/>
  <c r="D362" i="1"/>
  <c r="H362" i="1" s="1"/>
  <c r="C362" i="1"/>
  <c r="G361" i="1"/>
  <c r="D361" i="1"/>
  <c r="H361" i="1" s="1"/>
  <c r="C361" i="1"/>
  <c r="G360" i="1"/>
  <c r="D360" i="1"/>
  <c r="H360" i="1" s="1"/>
  <c r="C360" i="1"/>
  <c r="G359" i="1"/>
  <c r="D359" i="1"/>
  <c r="H359" i="1" s="1"/>
  <c r="C359" i="1"/>
  <c r="D358"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H351" i="1"/>
  <c r="D351" i="1"/>
  <c r="G351" i="1" s="1"/>
  <c r="C351" i="1"/>
  <c r="H350" i="1"/>
  <c r="D350" i="1"/>
  <c r="G350" i="1" s="1"/>
  <c r="C350" i="1"/>
  <c r="H349" i="1"/>
  <c r="D349" i="1"/>
  <c r="G349" i="1" s="1"/>
  <c r="C349" i="1"/>
  <c r="H348" i="1"/>
  <c r="D348" i="1"/>
  <c r="G348" i="1" s="1"/>
  <c r="C348" i="1"/>
  <c r="H347" i="1"/>
  <c r="D347" i="1"/>
  <c r="G347" i="1" s="1"/>
  <c r="C347" i="1"/>
  <c r="H346" i="1"/>
  <c r="D346" i="1"/>
  <c r="G346" i="1" s="1"/>
  <c r="C346" i="1"/>
  <c r="D345" i="1"/>
  <c r="G344" i="1"/>
  <c r="D344" i="1"/>
  <c r="H344" i="1" s="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D293" i="1"/>
  <c r="G292" i="1"/>
  <c r="D292" i="1"/>
  <c r="C292" i="1"/>
  <c r="H292" i="1" s="1"/>
  <c r="D291" i="1"/>
  <c r="C291" i="1"/>
  <c r="H291" i="1" s="1"/>
  <c r="D290" i="1"/>
  <c r="G290" i="1" s="1"/>
  <c r="C290" i="1"/>
  <c r="G289" i="1"/>
  <c r="D289" i="1"/>
  <c r="C289" i="1"/>
  <c r="H289" i="1" s="1"/>
  <c r="G288" i="1"/>
  <c r="D288" i="1"/>
  <c r="C288" i="1"/>
  <c r="H288" i="1" s="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9" i="1"/>
  <c r="D259" i="1"/>
  <c r="C259" i="1"/>
  <c r="H259"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D220"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D209" i="1"/>
  <c r="G209" i="1" s="1"/>
  <c r="C209" i="1"/>
  <c r="H209" i="1" s="1"/>
  <c r="G208" i="1"/>
  <c r="D208" i="1"/>
  <c r="C208" i="1"/>
  <c r="H208" i="1" s="1"/>
  <c r="D207" i="1"/>
  <c r="C207" i="1"/>
  <c r="H207" i="1" s="1"/>
  <c r="D206" i="1"/>
  <c r="C206" i="1"/>
  <c r="H206" i="1" s="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1" i="1"/>
  <c r="C191" i="1"/>
  <c r="H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D184" i="1"/>
  <c r="C184" i="1"/>
  <c r="H184" i="1" s="1"/>
  <c r="G183" i="1"/>
  <c r="D183" i="1"/>
  <c r="C183" i="1"/>
  <c r="H183" i="1" s="1"/>
  <c r="D182" i="1"/>
  <c r="G182" i="1" s="1"/>
  <c r="C182" i="1"/>
  <c r="H182" i="1" s="1"/>
  <c r="D181" i="1"/>
  <c r="C181" i="1"/>
  <c r="H181" i="1" s="1"/>
  <c r="D180" i="1"/>
  <c r="C180" i="1"/>
  <c r="H180" i="1" s="1"/>
  <c r="G179" i="1"/>
  <c r="D179" i="1"/>
  <c r="C179" i="1"/>
  <c r="H179" i="1" s="1"/>
  <c r="G178" i="1"/>
  <c r="D178" i="1"/>
  <c r="C178" i="1"/>
  <c r="H178" i="1" s="1"/>
  <c r="G177" i="1"/>
  <c r="D177" i="1"/>
  <c r="C177" i="1"/>
  <c r="H177" i="1" s="1"/>
  <c r="G176" i="1"/>
  <c r="D176" i="1"/>
  <c r="C176" i="1"/>
  <c r="H176" i="1" s="1"/>
  <c r="G175" i="1"/>
  <c r="D175" i="1"/>
  <c r="C175" i="1"/>
  <c r="H175" i="1" s="1"/>
  <c r="D174" i="1"/>
  <c r="C174" i="1"/>
  <c r="H174" i="1" s="1"/>
  <c r="D173" i="1"/>
  <c r="C173" i="1"/>
  <c r="G172" i="1"/>
  <c r="D172" i="1"/>
  <c r="C172" i="1"/>
  <c r="H172" i="1" s="1"/>
  <c r="G171" i="1"/>
  <c r="D171" i="1"/>
  <c r="C171" i="1"/>
  <c r="H171" i="1" s="1"/>
  <c r="D170" i="1"/>
  <c r="C170" i="1"/>
  <c r="H170" i="1" s="1"/>
  <c r="D169" i="1"/>
  <c r="G169" i="1" s="1"/>
  <c r="C169" i="1"/>
  <c r="H169" i="1" s="1"/>
  <c r="G168" i="1"/>
  <c r="D168" i="1"/>
  <c r="C168" i="1"/>
  <c r="H168" i="1" s="1"/>
  <c r="D167" i="1"/>
  <c r="C167" i="1"/>
  <c r="H167" i="1" s="1"/>
  <c r="D166" i="1"/>
  <c r="C166" i="1"/>
  <c r="H166" i="1" s="1"/>
  <c r="D165" i="1"/>
  <c r="C165" i="1"/>
  <c r="D164" i="1"/>
  <c r="C164" i="1"/>
  <c r="H164" i="1" s="1"/>
  <c r="D163" i="1"/>
  <c r="G163" i="1" s="1"/>
  <c r="C163" i="1"/>
  <c r="H163" i="1" s="1"/>
  <c r="D162" i="1"/>
  <c r="C162" i="1"/>
  <c r="H162" i="1" s="1"/>
  <c r="G161" i="1"/>
  <c r="D161" i="1"/>
  <c r="C161" i="1"/>
  <c r="H161" i="1" s="1"/>
  <c r="D160" i="1"/>
  <c r="C160" i="1"/>
  <c r="G158" i="1"/>
  <c r="D158" i="1"/>
  <c r="C158" i="1"/>
  <c r="H158" i="1" s="1"/>
  <c r="D157" i="1"/>
  <c r="C157" i="1"/>
  <c r="H157" i="1" s="1"/>
  <c r="G156" i="1"/>
  <c r="D156" i="1"/>
  <c r="C156" i="1"/>
  <c r="H156" i="1" s="1"/>
  <c r="G155" i="1"/>
  <c r="D155" i="1"/>
  <c r="C155" i="1"/>
  <c r="H155" i="1" s="1"/>
  <c r="D154" i="1"/>
  <c r="G154" i="1" s="1"/>
  <c r="C154" i="1"/>
  <c r="H154" i="1" s="1"/>
  <c r="G153" i="1"/>
  <c r="D153" i="1"/>
  <c r="C153" i="1"/>
  <c r="H153" i="1" s="1"/>
  <c r="G152" i="1"/>
  <c r="D152" i="1"/>
  <c r="C152" i="1"/>
  <c r="H152" i="1" s="1"/>
  <c r="G151" i="1"/>
  <c r="D151" i="1"/>
  <c r="C151" i="1"/>
  <c r="H151" i="1" s="1"/>
  <c r="D150" i="1"/>
  <c r="C150" i="1"/>
  <c r="H150" i="1" s="1"/>
  <c r="D149"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D131" i="1"/>
  <c r="C131" i="1"/>
  <c r="H131" i="1" s="1"/>
  <c r="D130" i="1"/>
  <c r="C130" i="1"/>
  <c r="H130" i="1" s="1"/>
  <c r="D129" i="1"/>
  <c r="G128" i="1"/>
  <c r="D128" i="1"/>
  <c r="C128" i="1"/>
  <c r="H128" i="1" s="1"/>
  <c r="G127" i="1"/>
  <c r="D127" i="1"/>
  <c r="C127" i="1"/>
  <c r="H127" i="1" s="1"/>
  <c r="G126" i="1"/>
  <c r="D126" i="1"/>
  <c r="C126" i="1"/>
  <c r="H126" i="1" s="1"/>
  <c r="G125" i="1"/>
  <c r="D125" i="1"/>
  <c r="C125" i="1"/>
  <c r="H125" i="1" s="1"/>
  <c r="G124" i="1"/>
  <c r="D124" i="1"/>
  <c r="C124" i="1"/>
  <c r="H124" i="1" s="1"/>
  <c r="D123" i="1"/>
  <c r="C123" i="1"/>
  <c r="H123" i="1" s="1"/>
  <c r="G122" i="1"/>
  <c r="D122" i="1"/>
  <c r="C122" i="1"/>
  <c r="H122" i="1" s="1"/>
  <c r="G121" i="1"/>
  <c r="D121" i="1"/>
  <c r="C121" i="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D81" i="1"/>
  <c r="G81" i="1" s="1"/>
  <c r="C81" i="1"/>
  <c r="H81" i="1" s="1"/>
  <c r="G80" i="1"/>
  <c r="D80" i="1"/>
  <c r="C80" i="1"/>
  <c r="H80" i="1" s="1"/>
  <c r="G79" i="1"/>
  <c r="D79" i="1"/>
  <c r="C79" i="1"/>
  <c r="H79" i="1" s="1"/>
  <c r="G77" i="1"/>
  <c r="D77" i="1"/>
  <c r="C77" i="1"/>
  <c r="H77" i="1" s="1"/>
  <c r="G76" i="1"/>
  <c r="D76" i="1"/>
  <c r="C76" i="1"/>
  <c r="H76" i="1" s="1"/>
  <c r="G75" i="1"/>
  <c r="D75" i="1"/>
  <c r="C75" i="1"/>
  <c r="H75" i="1" s="1"/>
  <c r="G74" i="1"/>
  <c r="D74" i="1"/>
  <c r="C74" i="1"/>
  <c r="H74" i="1" s="1"/>
  <c r="G73" i="1"/>
  <c r="D73" i="1"/>
  <c r="C73" i="1"/>
  <c r="H73" i="1" s="1"/>
  <c r="G72" i="1"/>
  <c r="D72" i="1"/>
  <c r="C72" i="1"/>
  <c r="H72" i="1" s="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D56" i="1"/>
  <c r="C56" i="1"/>
  <c r="H56" i="1" s="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D46" i="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G1509" i="1" l="1"/>
  <c r="G1503" i="1"/>
  <c r="G1501" i="1"/>
  <c r="G1491" i="1"/>
  <c r="G1480" i="1"/>
  <c r="I27" i="3"/>
  <c r="D1408" i="1"/>
  <c r="F115" i="6"/>
  <c r="F250" i="5"/>
  <c r="H1227" i="1"/>
  <c r="E285" i="9"/>
  <c r="B285" i="9" s="1"/>
  <c r="E284" i="9"/>
  <c r="B284" i="9" s="1"/>
  <c r="F19" i="5"/>
  <c r="E22" i="9"/>
  <c r="B22" i="9" s="1"/>
  <c r="H642" i="1"/>
  <c r="F652" i="4"/>
  <c r="H290" i="1"/>
  <c r="F418" i="4"/>
  <c r="E643" i="4"/>
  <c r="D637" i="1" s="1"/>
  <c r="F210" i="4"/>
  <c r="E44" i="9"/>
  <c r="B44" i="9" s="1"/>
  <c r="F220" i="9"/>
  <c r="F219" i="9"/>
  <c r="B219" i="9" s="1"/>
  <c r="F218" i="9"/>
  <c r="H173" i="1"/>
  <c r="E41" i="9"/>
  <c r="B41" i="9" s="1"/>
  <c r="F177" i="4"/>
  <c r="H165" i="1"/>
  <c r="E163" i="4"/>
  <c r="D159" i="1" s="1"/>
  <c r="F169" i="4"/>
  <c r="F164" i="4"/>
  <c r="E40" i="9"/>
  <c r="B40" i="9" s="1"/>
  <c r="H160" i="1"/>
  <c r="F159" i="4"/>
  <c r="D148" i="1"/>
  <c r="C149" i="1"/>
  <c r="H149" i="1" s="1"/>
  <c r="F125" i="4"/>
  <c r="H121" i="1"/>
  <c r="E82" i="4"/>
  <c r="D78" i="1" s="1"/>
  <c r="H1492" i="1"/>
  <c r="C1483" i="1"/>
  <c r="H1483" i="1" s="1"/>
  <c r="G1485" i="1"/>
  <c r="H1484" i="1"/>
  <c r="G1481" i="1"/>
  <c r="G1483" i="1"/>
  <c r="E5" i="7"/>
  <c r="D1437" i="1"/>
  <c r="H1437" i="1"/>
  <c r="G1264" i="1"/>
  <c r="G1232" i="1"/>
  <c r="G1229" i="1"/>
  <c r="D245" i="5"/>
  <c r="G1217" i="1"/>
  <c r="G1216" i="1"/>
  <c r="G1157" i="1"/>
  <c r="G1160" i="1"/>
  <c r="G1156" i="1"/>
  <c r="G1155" i="1"/>
  <c r="G1064" i="1"/>
  <c r="G1048" i="1"/>
  <c r="G1033" i="1"/>
  <c r="G1004" i="1"/>
  <c r="G1000" i="1"/>
  <c r="D12" i="5"/>
  <c r="G997" i="1"/>
  <c r="H690" i="1"/>
  <c r="G644" i="1"/>
  <c r="G642" i="1"/>
  <c r="G645" i="1"/>
  <c r="H365" i="1"/>
  <c r="H364" i="1"/>
  <c r="G291" i="1"/>
  <c r="G637" i="1"/>
  <c r="G638" i="1"/>
  <c r="E273" i="9"/>
  <c r="B273" i="9" s="1"/>
  <c r="G207" i="1"/>
  <c r="G206" i="1"/>
  <c r="D196" i="4"/>
  <c r="G184" i="1"/>
  <c r="G191" i="1"/>
  <c r="G181" i="1"/>
  <c r="G180" i="1"/>
  <c r="E43" i="9"/>
  <c r="B43" i="9" s="1"/>
  <c r="G174" i="1"/>
  <c r="G173" i="1"/>
  <c r="G170" i="1"/>
  <c r="G167" i="1"/>
  <c r="G166" i="1"/>
  <c r="G165" i="1"/>
  <c r="G164" i="1"/>
  <c r="D163" i="4"/>
  <c r="G162" i="1"/>
  <c r="G160" i="1"/>
  <c r="G157" i="1"/>
  <c r="F217" i="9"/>
  <c r="B217" i="9" s="1"/>
  <c r="E39" i="9"/>
  <c r="B39" i="9" s="1"/>
  <c r="G150" i="1"/>
  <c r="D152" i="4"/>
  <c r="C148" i="1" s="1"/>
  <c r="F133" i="4"/>
  <c r="C129" i="1"/>
  <c r="G131" i="1"/>
  <c r="G130" i="1"/>
  <c r="D124" i="4"/>
  <c r="G123" i="1"/>
  <c r="G71" i="1"/>
  <c r="G56" i="1"/>
  <c r="G55" i="1"/>
  <c r="H458" i="1"/>
  <c r="H462" i="1"/>
  <c r="H469" i="1"/>
  <c r="H473" i="1"/>
  <c r="H477" i="1"/>
  <c r="H480" i="1"/>
  <c r="H484" i="1"/>
  <c r="H488" i="1"/>
  <c r="H492" i="1"/>
  <c r="H496" i="1"/>
  <c r="H500" i="1"/>
  <c r="H504" i="1"/>
  <c r="H508" i="1"/>
  <c r="H512" i="1"/>
  <c r="H516" i="1"/>
  <c r="H520" i="1"/>
  <c r="H526" i="1"/>
  <c r="H530" i="1"/>
  <c r="H534" i="1"/>
  <c r="H538" i="1"/>
  <c r="H542" i="1"/>
  <c r="H546" i="1"/>
  <c r="H550" i="1"/>
  <c r="H554" i="1"/>
  <c r="H558" i="1"/>
  <c r="H562" i="1"/>
  <c r="H566" i="1"/>
  <c r="H570" i="1"/>
  <c r="H574" i="1"/>
  <c r="H578" i="1"/>
  <c r="H582" i="1"/>
  <c r="H586" i="1"/>
  <c r="H590" i="1"/>
  <c r="H594" i="1"/>
  <c r="H598" i="1"/>
  <c r="H602" i="1"/>
  <c r="H468" i="1"/>
  <c r="H472" i="1"/>
  <c r="H476" i="1"/>
  <c r="H479" i="1"/>
  <c r="H483" i="1"/>
  <c r="H487" i="1"/>
  <c r="H491" i="1"/>
  <c r="H495" i="1"/>
  <c r="H499" i="1"/>
  <c r="H503" i="1"/>
  <c r="H507" i="1"/>
  <c r="H511" i="1"/>
  <c r="H515" i="1"/>
  <c r="H519" i="1"/>
  <c r="H525" i="1"/>
  <c r="H529" i="1"/>
  <c r="H533" i="1"/>
  <c r="H537" i="1"/>
  <c r="H541" i="1"/>
  <c r="H545" i="1"/>
  <c r="H549" i="1"/>
  <c r="H553" i="1"/>
  <c r="H557" i="1"/>
  <c r="H561" i="1"/>
  <c r="H565" i="1"/>
  <c r="H569" i="1"/>
  <c r="H573" i="1"/>
  <c r="H577" i="1"/>
  <c r="H581" i="1"/>
  <c r="H585" i="1"/>
  <c r="H589" i="1"/>
  <c r="H593" i="1"/>
  <c r="H597" i="1"/>
  <c r="H601" i="1"/>
  <c r="H604" i="1"/>
  <c r="G604" i="1"/>
  <c r="H460" i="1"/>
  <c r="H464" i="1"/>
  <c r="H467" i="1"/>
  <c r="H471" i="1"/>
  <c r="H475" i="1"/>
  <c r="H482" i="1"/>
  <c r="H486" i="1"/>
  <c r="H490" i="1"/>
  <c r="H494" i="1"/>
  <c r="H498" i="1"/>
  <c r="H502" i="1"/>
  <c r="H506" i="1"/>
  <c r="H510" i="1"/>
  <c r="H514" i="1"/>
  <c r="H518" i="1"/>
  <c r="H524" i="1"/>
  <c r="H528" i="1"/>
  <c r="H532" i="1"/>
  <c r="H536" i="1"/>
  <c r="H540" i="1"/>
  <c r="H544" i="1"/>
  <c r="H548" i="1"/>
  <c r="H552" i="1"/>
  <c r="H556" i="1"/>
  <c r="H560" i="1"/>
  <c r="H564" i="1"/>
  <c r="H568" i="1"/>
  <c r="H572" i="1"/>
  <c r="H576" i="1"/>
  <c r="H580" i="1"/>
  <c r="H584" i="1"/>
  <c r="H588" i="1"/>
  <c r="H592" i="1"/>
  <c r="H596" i="1"/>
  <c r="H600" i="1"/>
  <c r="G605" i="1"/>
  <c r="G606" i="1"/>
  <c r="G607" i="1"/>
  <c r="G608" i="1"/>
  <c r="G609" i="1"/>
  <c r="G610" i="1"/>
  <c r="G611" i="1"/>
  <c r="G612" i="1"/>
  <c r="G613" i="1"/>
  <c r="G614" i="1"/>
  <c r="G615" i="1"/>
  <c r="G616" i="1"/>
  <c r="G617" i="1"/>
  <c r="G618" i="1"/>
  <c r="H637" i="1"/>
  <c r="H643" i="1"/>
  <c r="H648" i="1"/>
  <c r="G648" i="1"/>
  <c r="H650" i="1"/>
  <c r="G650" i="1"/>
  <c r="H652" i="1"/>
  <c r="G652" i="1"/>
  <c r="H654" i="1"/>
  <c r="G654" i="1"/>
  <c r="H656" i="1"/>
  <c r="G656" i="1"/>
  <c r="H641" i="1"/>
  <c r="H645" i="1"/>
  <c r="H647" i="1"/>
  <c r="G647" i="1"/>
  <c r="H649" i="1"/>
  <c r="G649" i="1"/>
  <c r="H651" i="1"/>
  <c r="G651" i="1"/>
  <c r="H653" i="1"/>
  <c r="G653" i="1"/>
  <c r="H655" i="1"/>
  <c r="G655" i="1"/>
  <c r="H804" i="1"/>
  <c r="H808" i="1"/>
  <c r="H812" i="1"/>
  <c r="H816" i="1"/>
  <c r="H820" i="1"/>
  <c r="H824" i="1"/>
  <c r="H828" i="1"/>
  <c r="H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H802" i="1"/>
  <c r="H806" i="1"/>
  <c r="H810" i="1"/>
  <c r="H814" i="1"/>
  <c r="H818" i="1"/>
  <c r="H822" i="1"/>
  <c r="H826" i="1"/>
  <c r="H830"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H962" i="1"/>
  <c r="H966" i="1"/>
  <c r="H970" i="1"/>
  <c r="H974" i="1"/>
  <c r="H978" i="1"/>
  <c r="H982" i="1"/>
  <c r="H986" i="1"/>
  <c r="H994" i="1"/>
  <c r="H998" i="1"/>
  <c r="H1002" i="1"/>
  <c r="H1006" i="1"/>
  <c r="H1010" i="1"/>
  <c r="H1014" i="1"/>
  <c r="H1018" i="1"/>
  <c r="H1022" i="1"/>
  <c r="H1026" i="1"/>
  <c r="H1030" i="1"/>
  <c r="H1034" i="1"/>
  <c r="H1038" i="1"/>
  <c r="H1042" i="1"/>
  <c r="H1050" i="1"/>
  <c r="H1054" i="1"/>
  <c r="H1058" i="1"/>
  <c r="G963" i="1"/>
  <c r="G967" i="1"/>
  <c r="G971" i="1"/>
  <c r="G975" i="1"/>
  <c r="G979" i="1"/>
  <c r="G983" i="1"/>
  <c r="G987" i="1"/>
  <c r="G991" i="1"/>
  <c r="G995" i="1"/>
  <c r="G999" i="1"/>
  <c r="G1003" i="1"/>
  <c r="G1007" i="1"/>
  <c r="G1011" i="1"/>
  <c r="G1015" i="1"/>
  <c r="G1019" i="1"/>
  <c r="G1023" i="1"/>
  <c r="G1027" i="1"/>
  <c r="G1031" i="1"/>
  <c r="G1035" i="1"/>
  <c r="G1039" i="1"/>
  <c r="G1043" i="1"/>
  <c r="G1051" i="1"/>
  <c r="G1055" i="1"/>
  <c r="G1059" i="1"/>
  <c r="G1063" i="1"/>
  <c r="G1066" i="1"/>
  <c r="G1070" i="1"/>
  <c r="G1074" i="1"/>
  <c r="G1078" i="1"/>
  <c r="G1082" i="1"/>
  <c r="G1086" i="1"/>
  <c r="G1090" i="1"/>
  <c r="G1094" i="1"/>
  <c r="G1098" i="1"/>
  <c r="G1102" i="1"/>
  <c r="H960" i="1"/>
  <c r="G962" i="1"/>
  <c r="H964" i="1"/>
  <c r="G966" i="1"/>
  <c r="H968" i="1"/>
  <c r="G970" i="1"/>
  <c r="H972" i="1"/>
  <c r="G974" i="1"/>
  <c r="H976" i="1"/>
  <c r="G978" i="1"/>
  <c r="H980" i="1"/>
  <c r="G982"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G1050" i="1"/>
  <c r="H1052" i="1"/>
  <c r="G1054" i="1"/>
  <c r="H1056" i="1"/>
  <c r="G1058" i="1"/>
  <c r="G1062" i="1"/>
  <c r="G1069" i="1"/>
  <c r="G1073" i="1"/>
  <c r="G1077" i="1"/>
  <c r="G1081" i="1"/>
  <c r="G1085" i="1"/>
  <c r="G1089" i="1"/>
  <c r="G1093" i="1"/>
  <c r="G1097" i="1"/>
  <c r="G1101" i="1"/>
  <c r="G129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G1290" i="1"/>
  <c r="G1294" i="1"/>
  <c r="G1298" i="1"/>
  <c r="G1302" i="1"/>
  <c r="G1306" i="1"/>
  <c r="G1310" i="1"/>
  <c r="H1291" i="1"/>
  <c r="H1295" i="1"/>
  <c r="H1299" i="1"/>
  <c r="H1303" i="1"/>
  <c r="H1307"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290" i="1"/>
  <c r="G1292" i="1"/>
  <c r="H1294" i="1"/>
  <c r="G1296" i="1"/>
  <c r="H1298" i="1"/>
  <c r="G1300" i="1"/>
  <c r="H1302" i="1"/>
  <c r="G1304" i="1"/>
  <c r="H1306" i="1"/>
  <c r="G1308" i="1"/>
  <c r="H1310" i="1"/>
  <c r="I1440" i="1"/>
  <c r="J1439" i="1"/>
  <c r="J1441" i="1"/>
  <c r="I1443" i="1"/>
  <c r="G1446" i="1"/>
  <c r="G1448" i="1"/>
  <c r="I1452" i="1"/>
  <c r="I1458" i="1"/>
  <c r="I1465" i="1"/>
  <c r="I1473" i="1"/>
  <c r="J1479" i="1"/>
  <c r="H1479" i="1"/>
  <c r="G1479" i="1"/>
  <c r="I1479" i="1" s="1"/>
  <c r="G1494" i="1"/>
  <c r="H1494" i="1"/>
  <c r="G1514" i="1"/>
  <c r="H1514" i="1"/>
  <c r="G1534" i="1"/>
  <c r="H1534" i="1"/>
  <c r="G1550" i="1"/>
  <c r="H1550" i="1"/>
  <c r="I20" i="3"/>
  <c r="D5" i="7"/>
  <c r="H30" i="3"/>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I1439" i="1" s="1"/>
  <c r="G1441" i="1"/>
  <c r="I1441" i="1" s="1"/>
  <c r="H1442" i="1"/>
  <c r="I1442" i="1" s="1"/>
  <c r="J1442" i="1"/>
  <c r="J1449" i="1"/>
  <c r="H1449" i="1"/>
  <c r="G1449" i="1"/>
  <c r="I1449" i="1" s="1"/>
  <c r="H1453" i="1"/>
  <c r="G1453" i="1"/>
  <c r="J1455" i="1"/>
  <c r="H1455" i="1"/>
  <c r="G1455" i="1"/>
  <c r="J1459" i="1"/>
  <c r="H1459" i="1"/>
  <c r="G1459" i="1"/>
  <c r="I1459" i="1" s="1"/>
  <c r="J1462" i="1"/>
  <c r="H1462" i="1"/>
  <c r="G1462" i="1"/>
  <c r="I1462" i="1" s="1"/>
  <c r="J1466" i="1"/>
  <c r="H1466" i="1"/>
  <c r="G1466" i="1"/>
  <c r="I1466" i="1" s="1"/>
  <c r="J1474" i="1"/>
  <c r="H1474" i="1"/>
  <c r="G1474" i="1"/>
  <c r="I1476" i="1"/>
  <c r="G1482" i="1"/>
  <c r="H1482" i="1"/>
  <c r="G1498" i="1"/>
  <c r="H1498" i="1"/>
  <c r="G1502" i="1"/>
  <c r="H1502" i="1"/>
  <c r="G1538" i="1"/>
  <c r="H1538" i="1"/>
  <c r="G1554" i="1"/>
  <c r="H1554" i="1"/>
  <c r="E408" i="4"/>
  <c r="D403" i="1" s="1"/>
  <c r="E528" i="4"/>
  <c r="G1444" i="1"/>
  <c r="H1444" i="1"/>
  <c r="H1446" i="1"/>
  <c r="J1447" i="1"/>
  <c r="G1447" i="1"/>
  <c r="I1447" i="1" s="1"/>
  <c r="H1448" i="1"/>
  <c r="J1477" i="1"/>
  <c r="H1477" i="1"/>
  <c r="G1477" i="1"/>
  <c r="I1477" i="1" s="1"/>
  <c r="G1486" i="1"/>
  <c r="H1486" i="1"/>
  <c r="G1506" i="1"/>
  <c r="H1506" i="1"/>
  <c r="G1526" i="1"/>
  <c r="H1526" i="1"/>
  <c r="G1542" i="1"/>
  <c r="H1542" i="1"/>
  <c r="G1558" i="1"/>
  <c r="H1558" i="1"/>
  <c r="F299" i="4"/>
  <c r="F351" i="4"/>
  <c r="E635" i="4"/>
  <c r="D629" i="1" s="1"/>
  <c r="I24" i="3"/>
  <c r="J1451" i="1"/>
  <c r="H1451" i="1"/>
  <c r="G1451" i="1"/>
  <c r="I1451" i="1" s="1"/>
  <c r="H1454" i="1"/>
  <c r="G1454" i="1"/>
  <c r="J1457" i="1"/>
  <c r="H1457" i="1"/>
  <c r="G1457" i="1"/>
  <c r="H1461" i="1"/>
  <c r="G1461" i="1"/>
  <c r="J1464" i="1"/>
  <c r="H1464" i="1"/>
  <c r="G1464" i="1"/>
  <c r="I1464" i="1" s="1"/>
  <c r="J1468" i="1"/>
  <c r="H1468" i="1"/>
  <c r="G1468" i="1"/>
  <c r="J1472" i="1"/>
  <c r="H1472" i="1"/>
  <c r="G1472" i="1"/>
  <c r="I1472" i="1" s="1"/>
  <c r="G1490" i="1"/>
  <c r="H1490" i="1"/>
  <c r="G1510" i="1"/>
  <c r="H1510" i="1"/>
  <c r="G1522" i="1"/>
  <c r="H1522" i="1"/>
  <c r="G1530" i="1"/>
  <c r="H1530" i="1"/>
  <c r="G1546" i="1"/>
  <c r="H1546" i="1"/>
  <c r="G1562" i="1"/>
  <c r="H1562" i="1"/>
  <c r="G1566" i="1"/>
  <c r="H1566" i="1"/>
  <c r="G1570" i="1"/>
  <c r="H1570" i="1"/>
  <c r="G1574" i="1"/>
  <c r="H1574" i="1"/>
  <c r="G1578" i="1"/>
  <c r="H1578" i="1"/>
  <c r="H289" i="9"/>
  <c r="E176" i="5"/>
  <c r="E142" i="9"/>
  <c r="B142" i="9" s="1"/>
  <c r="D7" i="5"/>
  <c r="D69" i="5"/>
  <c r="F70" i="5"/>
  <c r="D129" i="6"/>
  <c r="F130" i="6"/>
  <c r="D421" i="4"/>
  <c r="D238" i="5"/>
  <c r="E35" i="6"/>
  <c r="E141" i="6" s="1"/>
  <c r="D42" i="8"/>
  <c r="D49" i="8"/>
  <c r="D50" i="4"/>
  <c r="D82" i="4"/>
  <c r="D106" i="4"/>
  <c r="D224" i="4"/>
  <c r="D252" i="4"/>
  <c r="D311" i="4"/>
  <c r="D298" i="4" s="1"/>
  <c r="D363" i="4"/>
  <c r="F417" i="4"/>
  <c r="F466" i="4"/>
  <c r="D472" i="4"/>
  <c r="D484" i="4"/>
  <c r="G206" i="9"/>
  <c r="E206" i="9" s="1"/>
  <c r="B206" i="9" s="1"/>
  <c r="G198" i="9"/>
  <c r="E198" i="9" s="1"/>
  <c r="B198" i="9" s="1"/>
  <c r="F594" i="4"/>
  <c r="D625" i="4"/>
  <c r="D118" i="5"/>
  <c r="G291" i="9"/>
  <c r="E291" i="9" s="1"/>
  <c r="B291" i="9" s="1"/>
  <c r="F190" i="5"/>
  <c r="D35" i="6"/>
  <c r="F36" i="6"/>
  <c r="F122" i="6"/>
  <c r="D114" i="6"/>
  <c r="G210" i="9"/>
  <c r="E210" i="9" s="1"/>
  <c r="B210" i="9" s="1"/>
  <c r="F416" i="4"/>
  <c r="D529" i="4"/>
  <c r="E87" i="5"/>
  <c r="D1065" i="1" s="1"/>
  <c r="G1065" i="1" s="1"/>
  <c r="F180" i="5"/>
  <c r="D177" i="5"/>
  <c r="D206" i="5"/>
  <c r="F207" i="5"/>
  <c r="D141" i="6"/>
  <c r="F5" i="6"/>
  <c r="E286" i="9"/>
  <c r="B286" i="9" s="1"/>
  <c r="G160" i="9"/>
  <c r="E160" i="9" s="1"/>
  <c r="B160" i="9" s="1"/>
  <c r="G162" i="9"/>
  <c r="E162" i="9" s="1"/>
  <c r="B162" i="9" s="1"/>
  <c r="G164" i="9"/>
  <c r="G177" i="9"/>
  <c r="E177" i="9" s="1"/>
  <c r="B177" i="9" s="1"/>
  <c r="G185" i="9"/>
  <c r="E185" i="9" s="1"/>
  <c r="B185" i="9" s="1"/>
  <c r="B117" i="9"/>
  <c r="E127" i="9"/>
  <c r="B127" i="9" s="1"/>
  <c r="E135" i="9"/>
  <c r="B135" i="9" s="1"/>
  <c r="B141" i="9"/>
  <c r="B145" i="9"/>
  <c r="E159" i="9"/>
  <c r="B159" i="9" s="1"/>
  <c r="G194" i="9"/>
  <c r="E194" i="9" s="1"/>
  <c r="B194" i="9" s="1"/>
  <c r="G202" i="9"/>
  <c r="E202" i="9" s="1"/>
  <c r="B202" i="9" s="1"/>
  <c r="F215" i="9"/>
  <c r="B215" i="9" s="1"/>
  <c r="B218" i="9"/>
  <c r="E146" i="5"/>
  <c r="D1124" i="1" s="1"/>
  <c r="G1124" i="1" s="1"/>
  <c r="E287" i="9"/>
  <c r="B287" i="9" s="1"/>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I10" i="9"/>
  <c r="B125" i="9"/>
  <c r="B133" i="9"/>
  <c r="E155" i="9"/>
  <c r="B155" i="9" s="1"/>
  <c r="G161" i="9"/>
  <c r="E161" i="9" s="1"/>
  <c r="B161" i="9" s="1"/>
  <c r="G163" i="9"/>
  <c r="E163" i="9" s="1"/>
  <c r="B163" i="9" s="1"/>
  <c r="G181" i="9"/>
  <c r="E181" i="9" s="1"/>
  <c r="B181" i="9" s="1"/>
  <c r="G189" i="9"/>
  <c r="E189" i="9" s="1"/>
  <c r="B189" i="9" s="1"/>
  <c r="F223" i="9"/>
  <c r="B223" i="9" s="1"/>
  <c r="B226" i="9"/>
  <c r="B257" i="9"/>
  <c r="B216" i="9"/>
  <c r="B224" i="9"/>
  <c r="B232" i="9"/>
  <c r="B256" i="9"/>
  <c r="F262" i="9"/>
  <c r="B262" i="9" s="1"/>
  <c r="F214" i="9"/>
  <c r="B214" i="9" s="1"/>
  <c r="F222" i="9"/>
  <c r="B222" i="9" s="1"/>
  <c r="B264" i="9"/>
  <c r="B265" i="9"/>
  <c r="B220" i="9"/>
  <c r="B228" i="9"/>
  <c r="B236" i="9"/>
  <c r="B244" i="9"/>
  <c r="B252" i="9"/>
  <c r="B260" i="9"/>
  <c r="B269" i="9"/>
  <c r="G149" i="1" l="1"/>
  <c r="F146" i="5"/>
  <c r="F212" i="9"/>
  <c r="B212" i="9" s="1"/>
  <c r="B191" i="9"/>
  <c r="E151" i="4"/>
  <c r="D147" i="1" s="1"/>
  <c r="I17" i="3"/>
  <c r="E6" i="4"/>
  <c r="I29" i="3"/>
  <c r="D1436" i="1"/>
  <c r="F245" i="5"/>
  <c r="C1222" i="1"/>
  <c r="F12" i="5"/>
  <c r="C990" i="1"/>
  <c r="F196" i="4"/>
  <c r="C192" i="1"/>
  <c r="F163" i="4"/>
  <c r="C159" i="1"/>
  <c r="G20" i="9"/>
  <c r="F152" i="4"/>
  <c r="H20" i="9"/>
  <c r="H148" i="1"/>
  <c r="G148" i="1"/>
  <c r="H129" i="1"/>
  <c r="G129" i="1"/>
  <c r="F124" i="4"/>
  <c r="C120" i="1"/>
  <c r="F298" i="4"/>
  <c r="C293" i="1"/>
  <c r="I28" i="3"/>
  <c r="D1435" i="1"/>
  <c r="F141" i="6"/>
  <c r="H28" i="3"/>
  <c r="C1435" i="1"/>
  <c r="G289" i="9"/>
  <c r="E289" i="9" s="1"/>
  <c r="B289" i="9" s="1"/>
  <c r="D176" i="5"/>
  <c r="F177" i="5"/>
  <c r="C1154" i="1"/>
  <c r="F118" i="5"/>
  <c r="C1096" i="1"/>
  <c r="D151" i="4"/>
  <c r="F224" i="4"/>
  <c r="C220" i="1"/>
  <c r="F50" i="4"/>
  <c r="C46" i="1"/>
  <c r="I34" i="3"/>
  <c r="C1517" i="1"/>
  <c r="F421" i="4"/>
  <c r="D420" i="4"/>
  <c r="C415" i="1"/>
  <c r="D68" i="5"/>
  <c r="D6" i="5" s="1"/>
  <c r="F69" i="5"/>
  <c r="C1047" i="1"/>
  <c r="H1065" i="1"/>
  <c r="G299" i="9"/>
  <c r="E299" i="9" s="1"/>
  <c r="F35" i="6"/>
  <c r="H25" i="3"/>
  <c r="C1329" i="1"/>
  <c r="F625" i="4"/>
  <c r="C619" i="1"/>
  <c r="F484" i="4"/>
  <c r="C478" i="1"/>
  <c r="F363" i="4"/>
  <c r="C358" i="1"/>
  <c r="D6" i="4"/>
  <c r="F7" i="5"/>
  <c r="H20" i="3"/>
  <c r="C985" i="1"/>
  <c r="E175" i="5"/>
  <c r="D1152" i="1" s="1"/>
  <c r="I22" i="3"/>
  <c r="D1153" i="1"/>
  <c r="I1444" i="1"/>
  <c r="I1448" i="1"/>
  <c r="H1124" i="1"/>
  <c r="E165" i="9"/>
  <c r="B165" i="9" s="1"/>
  <c r="E164" i="9"/>
  <c r="B164" i="9" s="1"/>
  <c r="F114" i="6"/>
  <c r="H27" i="3"/>
  <c r="C1408" i="1"/>
  <c r="F472" i="4"/>
  <c r="C466" i="1"/>
  <c r="F311" i="4"/>
  <c r="C306" i="1"/>
  <c r="F106" i="4"/>
  <c r="C102" i="1"/>
  <c r="I25" i="3"/>
  <c r="D1329" i="1"/>
  <c r="F129" i="6"/>
  <c r="C1423" i="1"/>
  <c r="D350" i="4"/>
  <c r="D407" i="4" s="1"/>
  <c r="E636" i="4"/>
  <c r="D630" i="1" s="1"/>
  <c r="D522" i="1"/>
  <c r="G297" i="9"/>
  <c r="E297" i="9" s="1"/>
  <c r="H29" i="3"/>
  <c r="C1436" i="1"/>
  <c r="I1446" i="1"/>
  <c r="G292" i="9"/>
  <c r="E292" i="9" s="1"/>
  <c r="B292" i="9" s="1"/>
  <c r="F206" i="5"/>
  <c r="C1183" i="1"/>
  <c r="F529" i="4"/>
  <c r="D528" i="4"/>
  <c r="C523" i="1"/>
  <c r="F252" i="4"/>
  <c r="C248" i="1"/>
  <c r="F82" i="4"/>
  <c r="C78" i="1"/>
  <c r="D43" i="8"/>
  <c r="G294" i="9" s="1"/>
  <c r="E294" i="9" s="1"/>
  <c r="C1524" i="1"/>
  <c r="F238" i="5"/>
  <c r="D237" i="5"/>
  <c r="C1215" i="1"/>
  <c r="I1468" i="1"/>
  <c r="I1457" i="1"/>
  <c r="I1474" i="1"/>
  <c r="I1455" i="1"/>
  <c r="E68" i="5"/>
  <c r="E289" i="4" l="1"/>
  <c r="E20" i="9"/>
  <c r="B20" i="9" s="1"/>
  <c r="D2" i="1"/>
  <c r="I16" i="3"/>
  <c r="E412" i="4"/>
  <c r="H1222" i="1"/>
  <c r="G1222" i="1"/>
  <c r="G990" i="1"/>
  <c r="H990" i="1"/>
  <c r="H192" i="1"/>
  <c r="G192" i="1"/>
  <c r="H159" i="1"/>
  <c r="G159" i="1"/>
  <c r="H120" i="1"/>
  <c r="G120" i="1"/>
  <c r="B294" i="9"/>
  <c r="F407" i="4"/>
  <c r="C402" i="1"/>
  <c r="F528" i="4"/>
  <c r="D636" i="4"/>
  <c r="C522" i="1"/>
  <c r="G102" i="1"/>
  <c r="H102" i="1"/>
  <c r="E298" i="9"/>
  <c r="B299" i="9"/>
  <c r="K1432" i="9"/>
  <c r="H1154" i="1"/>
  <c r="G1154" i="1"/>
  <c r="H1435" i="1"/>
  <c r="G1435" i="1"/>
  <c r="I21" i="3"/>
  <c r="D1046" i="1"/>
  <c r="E6" i="5"/>
  <c r="H985" i="1"/>
  <c r="G985" i="1"/>
  <c r="G478" i="1"/>
  <c r="H478" i="1"/>
  <c r="H1329" i="1"/>
  <c r="G1329" i="1"/>
  <c r="H9" i="3"/>
  <c r="F68" i="5"/>
  <c r="H21" i="3"/>
  <c r="C1046" i="1"/>
  <c r="H1517" i="1"/>
  <c r="G1517" i="1"/>
  <c r="H46" i="1"/>
  <c r="G46" i="1"/>
  <c r="D289" i="4"/>
  <c r="D290" i="4" s="1"/>
  <c r="F151" i="4"/>
  <c r="H17" i="3"/>
  <c r="C147" i="1"/>
  <c r="H293" i="1"/>
  <c r="G293" i="1"/>
  <c r="H1423" i="1"/>
  <c r="G1423" i="1"/>
  <c r="G1524" i="1"/>
  <c r="H1524" i="1"/>
  <c r="H1215" i="1"/>
  <c r="G1215" i="1"/>
  <c r="H1183" i="1"/>
  <c r="G1183" i="1"/>
  <c r="H1436" i="1"/>
  <c r="G1436" i="1"/>
  <c r="H306" i="1"/>
  <c r="G306" i="1"/>
  <c r="H1408" i="1"/>
  <c r="G1408" i="1"/>
  <c r="D412" i="4"/>
  <c r="F6" i="4"/>
  <c r="H16" i="3"/>
  <c r="C2" i="1"/>
  <c r="H415" i="1"/>
  <c r="G415" i="1"/>
  <c r="H1096" i="1"/>
  <c r="G1096" i="1"/>
  <c r="F176" i="5"/>
  <c r="D175" i="5"/>
  <c r="H22" i="3"/>
  <c r="C1153" i="1"/>
  <c r="B297" i="9"/>
  <c r="E296" i="9"/>
  <c r="I10" i="3" s="1"/>
  <c r="G466" i="1"/>
  <c r="H466" i="1"/>
  <c r="E19" i="9"/>
  <c r="H248" i="1"/>
  <c r="G248" i="1"/>
  <c r="I35" i="3"/>
  <c r="C1518" i="1"/>
  <c r="F237" i="5"/>
  <c r="H23" i="3"/>
  <c r="C1214" i="1"/>
  <c r="G78" i="1"/>
  <c r="H78" i="1"/>
  <c r="G523" i="1"/>
  <c r="H523" i="1"/>
  <c r="D408" i="4"/>
  <c r="F350" i="4"/>
  <c r="C345" i="1"/>
  <c r="G282" i="9"/>
  <c r="E282" i="9" s="1"/>
  <c r="B282" i="9" s="1"/>
  <c r="G276" i="9"/>
  <c r="F6" i="5"/>
  <c r="C984" i="1"/>
  <c r="H358" i="1"/>
  <c r="G358" i="1"/>
  <c r="G619" i="1"/>
  <c r="H619" i="1"/>
  <c r="H1047" i="1"/>
  <c r="G1047" i="1"/>
  <c r="D635" i="4"/>
  <c r="F420" i="4"/>
  <c r="C414" i="1"/>
  <c r="G295" i="9"/>
  <c r="E295" i="9" s="1"/>
  <c r="B295" i="9" s="1"/>
  <c r="H220" i="1"/>
  <c r="G220" i="1"/>
  <c r="D285" i="1" l="1"/>
  <c r="E290" i="4"/>
  <c r="D286" i="1" s="1"/>
  <c r="E291" i="4"/>
  <c r="D287" i="1" s="1"/>
  <c r="E413" i="4"/>
  <c r="E414" i="4" s="1"/>
  <c r="D409" i="1" s="1"/>
  <c r="E639" i="4"/>
  <c r="D407" i="1"/>
  <c r="C286" i="1"/>
  <c r="G147" i="1"/>
  <c r="H147" i="1"/>
  <c r="F635" i="4"/>
  <c r="C629" i="1"/>
  <c r="H1046" i="1"/>
  <c r="G1046" i="1"/>
  <c r="H276" i="9"/>
  <c r="E276" i="9" s="1"/>
  <c r="D984" i="1"/>
  <c r="G984" i="1" s="1"/>
  <c r="G522" i="1"/>
  <c r="H522" i="1"/>
  <c r="K3" i="9"/>
  <c r="I9" i="3"/>
  <c r="H402" i="1"/>
  <c r="G402" i="1"/>
  <c r="F408" i="4"/>
  <c r="C403" i="1"/>
  <c r="G1518" i="1"/>
  <c r="H1518" i="1"/>
  <c r="F175" i="5"/>
  <c r="C1152" i="1"/>
  <c r="H11" i="3"/>
  <c r="F636" i="4"/>
  <c r="C630" i="1"/>
  <c r="H984" i="1"/>
  <c r="G345" i="1"/>
  <c r="H345" i="1"/>
  <c r="H1153" i="1"/>
  <c r="G1153" i="1"/>
  <c r="G2" i="1"/>
  <c r="H2" i="1"/>
  <c r="G414" i="1"/>
  <c r="H414" i="1"/>
  <c r="H1214" i="1"/>
  <c r="G1214" i="1"/>
  <c r="D639" i="4"/>
  <c r="F412" i="4"/>
  <c r="C407" i="1"/>
  <c r="D291" i="4"/>
  <c r="F289" i="4"/>
  <c r="D413" i="4"/>
  <c r="C285" i="1"/>
  <c r="E293" i="9"/>
  <c r="F290" i="4" l="1"/>
  <c r="E640" i="4"/>
  <c r="E641" i="4" s="1"/>
  <c r="D635" i="1" s="1"/>
  <c r="D408" i="1"/>
  <c r="E415" i="4"/>
  <c r="D410" i="1" s="1"/>
  <c r="D633" i="1"/>
  <c r="E275" i="9"/>
  <c r="B276" i="9"/>
  <c r="G407" i="1"/>
  <c r="H407" i="1"/>
  <c r="H8" i="3"/>
  <c r="H1152" i="1"/>
  <c r="G1152" i="1"/>
  <c r="H403" i="1"/>
  <c r="G403" i="1"/>
  <c r="H285" i="1"/>
  <c r="G285" i="1"/>
  <c r="H630" i="1"/>
  <c r="G630" i="1"/>
  <c r="H629" i="1"/>
  <c r="G629" i="1"/>
  <c r="H286" i="1"/>
  <c r="G286" i="1"/>
  <c r="N3" i="9"/>
  <c r="I11" i="3"/>
  <c r="D640" i="4"/>
  <c r="D415" i="4"/>
  <c r="F413" i="4"/>
  <c r="C408" i="1"/>
  <c r="D414" i="4"/>
  <c r="F291" i="4"/>
  <c r="C287" i="1"/>
  <c r="F639" i="4"/>
  <c r="D641" i="4"/>
  <c r="C633" i="1"/>
  <c r="D634" i="1" l="1"/>
  <c r="E642" i="4"/>
  <c r="H408" i="1"/>
  <c r="G408" i="1"/>
  <c r="H287" i="1"/>
  <c r="G287" i="1"/>
  <c r="H633" i="1"/>
  <c r="G633" i="1"/>
  <c r="F415" i="4"/>
  <c r="C410" i="1"/>
  <c r="F641" i="4"/>
  <c r="C635" i="1"/>
  <c r="F414" i="4"/>
  <c r="C409" i="1"/>
  <c r="F640" i="4"/>
  <c r="D642" i="4"/>
  <c r="D645" i="4" s="1"/>
  <c r="C634" i="1"/>
  <c r="M3" i="9"/>
  <c r="I8" i="3"/>
  <c r="D636" i="1" l="1"/>
  <c r="E645" i="4"/>
  <c r="F645" i="4" s="1"/>
  <c r="E646" i="4"/>
  <c r="H409" i="1"/>
  <c r="G409" i="1"/>
  <c r="H18" i="3"/>
  <c r="C639" i="1"/>
  <c r="G634" i="1"/>
  <c r="H634" i="1"/>
  <c r="H410" i="1"/>
  <c r="G410" i="1"/>
  <c r="D646" i="4"/>
  <c r="F642" i="4"/>
  <c r="C636" i="1"/>
  <c r="H635" i="1"/>
  <c r="G635" i="1"/>
  <c r="D640" i="1" l="1"/>
  <c r="I19" i="3"/>
  <c r="I18" i="3"/>
  <c r="D639" i="1"/>
  <c r="G639" i="1" s="1"/>
  <c r="F646" i="4"/>
  <c r="H19" i="3"/>
  <c r="C640" i="1"/>
  <c r="G636" i="1"/>
  <c r="H636" i="1"/>
  <c r="H7" i="3"/>
  <c r="H639" i="1" l="1"/>
  <c r="G640" i="1"/>
  <c r="H640" i="1"/>
  <c r="J3" i="9"/>
  <c r="I7" i="3"/>
  <c r="M272" i="9" l="1"/>
  <c r="L272" i="9"/>
  <c r="H18" i="9"/>
  <c r="G18" i="9"/>
  <c r="E18" i="9" s="1"/>
  <c r="B18" i="9" s="1"/>
  <c r="I7" i="9"/>
  <c r="K13" i="9"/>
  <c r="I8" i="9"/>
  <c r="M15" i="9"/>
  <c r="I5" i="9"/>
  <c r="K11" i="9"/>
  <c r="H16" i="9"/>
  <c r="I6" i="9"/>
  <c r="K12" i="9"/>
  <c r="J13" i="9"/>
  <c r="H15" i="9"/>
  <c r="G17" i="9"/>
  <c r="K9" i="9"/>
  <c r="L15" i="9"/>
  <c r="K10" i="9"/>
  <c r="G16" i="9"/>
  <c r="E16" i="9" s="1"/>
  <c r="K7" i="9"/>
  <c r="J12" i="9"/>
  <c r="J17" i="9"/>
  <c r="K8" i="9"/>
  <c r="J9" i="9"/>
  <c r="K5" i="9"/>
  <c r="J10" i="9"/>
  <c r="E10" i="9" s="1"/>
  <c r="B10" i="9" s="1"/>
  <c r="M16" i="9"/>
  <c r="K6" i="9"/>
  <c r="J11" i="9"/>
  <c r="I17" i="9"/>
  <c r="J8" i="9"/>
  <c r="I13" i="9"/>
  <c r="J5" i="9"/>
  <c r="L16" i="9"/>
  <c r="J6" i="9"/>
  <c r="I11" i="9"/>
  <c r="H17" i="9"/>
  <c r="J7" i="9"/>
  <c r="I12" i="9"/>
  <c r="I9" i="9"/>
  <c r="G15" i="9"/>
  <c r="E15" i="9" l="1"/>
  <c r="E9" i="9"/>
  <c r="B9" i="9" s="1"/>
  <c r="F272" i="9"/>
  <c r="B272" i="9" s="1"/>
  <c r="E12" i="9"/>
  <c r="B12" i="9" s="1"/>
  <c r="E11" i="9"/>
  <c r="B11" i="9" s="1"/>
  <c r="E13" i="9"/>
  <c r="B13" i="9" s="1"/>
  <c r="E17" i="9"/>
  <c r="B17" i="9" s="1"/>
  <c r="E6" i="9"/>
  <c r="B6" i="9" s="1"/>
  <c r="F16" i="9"/>
  <c r="B16" i="9" s="1"/>
  <c r="E8" i="9"/>
  <c r="B8" i="9" s="1"/>
  <c r="E14" i="9"/>
  <c r="F15" i="9"/>
  <c r="E5" i="9"/>
  <c r="E7" i="9"/>
  <c r="B7" i="9" s="1"/>
  <c r="F19" i="9" l="1"/>
  <c r="F14" i="9"/>
  <c r="E4" i="9"/>
  <c r="E3" i="9" s="1"/>
  <c r="B5" i="9"/>
  <c r="B15" i="9"/>
  <c r="F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<sst xmlns="http://schemas.openxmlformats.org/spreadsheetml/2006/main" count="4313" uniqueCount="3394">
  <si>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</si>
  <si>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</si>
  <si>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</si>
  <si>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</si>
  <si>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</si>
  <si>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</si>
  <si>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</si>
  <si>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</si>
  <si>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</si>
  <si>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</si>
  <si>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</si>
  <si>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</si>
  <si>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</si>
  <si>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</si>
  <si>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</si>
  <si>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</si>
  <si>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</si>
  <si>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</si>
  <si>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</si>
  <si>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</si>
  <si>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</si>
  <si>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</si>
  <si>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</si>
  <si>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</si>
  <si>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</si>
  <si>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</si>
  <si>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</si>
  <si>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</si>
  <si>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</si>
  <si>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</si>
  <si>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</si>
  <si>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ORKULICE</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</si>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</sst>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734888</v>
      </c>
      <c r="D2" s="6">
        <f>'PR-RAS'!E6</f>
        <v>752655.24</v>
      </c>
      <c r="E2" s="6">
        <v>0</v>
      </c>
      <c r="F2" s="6">
        <v>0</v>
      </c>
      <c r="G2" s="7">
        <f t="shared" ref="G2:G264" si="0">(B2/1000)*(C2*1+D2*2)</f>
        <v>2240.19848</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80950</v>
      </c>
      <c r="D46" s="1">
        <f>'PR-RAS'!E50</f>
        <v>0</v>
      </c>
      <c r="E46" s="1">
        <v>0</v>
      </c>
      <c r="F46" s="1">
        <v>0</v>
      </c>
      <c r="G46" s="2">
        <f t="shared" si="0"/>
        <v>3642.75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800</v>
      </c>
      <c r="D55" s="1">
        <f>'PR-RAS'!E59</f>
        <v>0</v>
      </c>
      <c r="E55" s="1">
        <v>0</v>
      </c>
      <c r="F55" s="1">
        <v>0</v>
      </c>
      <c r="G55" s="2">
        <f t="shared" si="0"/>
        <v>43.2</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800</v>
      </c>
      <c r="D56" s="1">
        <f>'PR-RAS'!E60</f>
        <v>0</v>
      </c>
      <c r="E56" s="1">
        <v>0</v>
      </c>
      <c r="F56" s="1">
        <v>0</v>
      </c>
      <c r="G56" s="2">
        <f t="shared" si="0"/>
        <v>44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80150</v>
      </c>
      <c r="D70" s="1">
        <f>'PR-RAS'!E74</f>
        <v>0</v>
      </c>
      <c r="E70" s="1">
        <v>0</v>
      </c>
      <c r="F70" s="1">
        <v>0</v>
      </c>
      <c r="G70" s="2">
        <f t="shared" si="0"/>
        <v>5530.35</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80150</v>
      </c>
      <c r="D71" s="1">
        <f>'PR-RAS'!E75</f>
        <v>0</v>
      </c>
      <c r="E71" s="1">
        <v>0</v>
      </c>
      <c r="F71" s="1">
        <v>0</v>
      </c>
      <c r="G71" s="2">
        <f t="shared" si="0"/>
        <v>5610.5000000000009</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0.27</v>
      </c>
      <c r="E78" s="1">
        <v>0</v>
      </c>
      <c r="F78" s="1">
        <v>0</v>
      </c>
      <c r="G78" s="2">
        <f t="shared" si="0"/>
        <v>4.1579999999999999E-2</v>
      </c>
      <c r="H78" s="2">
        <f t="shared" si="1"/>
        <v>0.27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0.27</v>
      </c>
      <c r="E79" s="1">
        <v>0</v>
      </c>
      <c r="F79" s="1">
        <v>0</v>
      </c>
      <c r="G79" s="2">
        <f t="shared" si="0"/>
        <v>4.2120000000000005E-2</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0.27</v>
      </c>
      <c r="E81" s="1">
        <v>0</v>
      </c>
      <c r="F81" s="1">
        <v>0</v>
      </c>
      <c r="G81" s="2">
        <f t="shared" si="0"/>
        <v>4.3200000000000002E-2</v>
      </c>
      <c r="H81" s="2">
        <f t="shared" si="1"/>
        <v>0.27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95040</v>
      </c>
      <c r="D120" s="1">
        <f>'PR-RAS'!E124</f>
        <v>113021.1</v>
      </c>
      <c r="E120" s="1">
        <v>0</v>
      </c>
      <c r="F120" s="1">
        <v>0</v>
      </c>
      <c r="G120" s="2">
        <f t="shared" si="0"/>
        <v>38208.781799999997</v>
      </c>
      <c r="H120" s="2">
        <f t="shared" si="1"/>
        <v>0.10000000000582077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95040</v>
      </c>
      <c r="D121" s="1">
        <f>'PR-RAS'!E125</f>
        <v>113021.1</v>
      </c>
      <c r="E121" s="1">
        <v>0</v>
      </c>
      <c r="F121" s="1">
        <v>0</v>
      </c>
      <c r="G121" s="2">
        <f t="shared" si="0"/>
        <v>38529.864000000001</v>
      </c>
      <c r="H121" s="2">
        <f t="shared" si="1"/>
        <v>0.10000000000582077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95040</v>
      </c>
      <c r="D123" s="1">
        <f>'PR-RAS'!E127</f>
        <v>113021.1</v>
      </c>
      <c r="E123" s="1">
        <v>0</v>
      </c>
      <c r="F123" s="1">
        <v>0</v>
      </c>
      <c r="G123" s="2">
        <f t="shared" si="0"/>
        <v>39172.028400000003</v>
      </c>
      <c r="H123" s="2">
        <f t="shared" si="1"/>
        <v>0.10000000000582077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558898</v>
      </c>
      <c r="D129" s="1">
        <f>'PR-RAS'!E133</f>
        <v>639633.87</v>
      </c>
      <c r="E129" s="1">
        <v>0</v>
      </c>
      <c r="F129" s="1">
        <v>0</v>
      </c>
      <c r="G129" s="2">
        <f t="shared" si="0"/>
        <v>235285.21472000002</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558898</v>
      </c>
      <c r="D130" s="1">
        <f>'PR-RAS'!E134</f>
        <v>639633.87</v>
      </c>
      <c r="E130" s="1">
        <v>0</v>
      </c>
      <c r="F130" s="1">
        <v>0</v>
      </c>
      <c r="G130" s="2">
        <f t="shared" si="0"/>
        <v>237123.38046000001</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558898</v>
      </c>
      <c r="D131" s="1">
        <f>'PR-RAS'!E135</f>
        <v>639633.87</v>
      </c>
      <c r="E131" s="1">
        <v>0</v>
      </c>
      <c r="F131" s="1">
        <v>0</v>
      </c>
      <c r="G131" s="2">
        <f t="shared" si="0"/>
        <v>238961.54620000001</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680941</v>
      </c>
      <c r="D147" s="1">
        <f>'PR-RAS'!E151</f>
        <v>831727.72999999986</v>
      </c>
      <c r="E147" s="1">
        <v>0</v>
      </c>
      <c r="F147" s="1">
        <v>0</v>
      </c>
      <c r="G147" s="2">
        <f t="shared" si="0"/>
        <v>342281.88315999997</v>
      </c>
      <c r="H147" s="2">
        <f t="shared" si="1"/>
        <v>0.27000000013504177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593485</v>
      </c>
      <c r="D148" s="1">
        <f>'PR-RAS'!E152</f>
        <v>681686.34</v>
      </c>
      <c r="E148" s="1">
        <v>0</v>
      </c>
      <c r="F148" s="1">
        <v>0</v>
      </c>
      <c r="G148" s="2">
        <f t="shared" si="0"/>
        <v>287658.07895999996</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505774</v>
      </c>
      <c r="D149" s="1">
        <f>'PR-RAS'!E153</f>
        <v>575916.98</v>
      </c>
      <c r="E149" s="1">
        <v>0</v>
      </c>
      <c r="F149" s="1">
        <v>0</v>
      </c>
      <c r="G149" s="2">
        <f t="shared" si="0"/>
        <v>245325.97807999997</v>
      </c>
      <c r="H149" s="2">
        <f t="shared" si="1"/>
        <v>2.0000000018626451E-2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505774</v>
      </c>
      <c r="D150" s="1">
        <f>'PR-RAS'!E154</f>
        <v>575916.98</v>
      </c>
      <c r="E150" s="1">
        <v>0</v>
      </c>
      <c r="F150" s="1">
        <v>0</v>
      </c>
      <c r="G150" s="2">
        <f t="shared" si="0"/>
        <v>246983.58603999999</v>
      </c>
      <c r="H150" s="2">
        <f t="shared" si="1"/>
        <v>2.0000000018626451E-2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10800</v>
      </c>
      <c r="D154" s="1">
        <f>'PR-RAS'!E158</f>
        <v>25750</v>
      </c>
      <c r="E154" s="1">
        <v>0</v>
      </c>
      <c r="F154" s="1">
        <v>0</v>
      </c>
      <c r="G154" s="2">
        <f t="shared" si="0"/>
        <v>9531.9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76911</v>
      </c>
      <c r="D155" s="1">
        <f>'PR-RAS'!E159</f>
        <v>80019.360000000001</v>
      </c>
      <c r="E155" s="1">
        <v>0</v>
      </c>
      <c r="F155" s="1">
        <v>0</v>
      </c>
      <c r="G155" s="2">
        <f t="shared" si="0"/>
        <v>36490.256880000001</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76911</v>
      </c>
      <c r="D157" s="1">
        <f>'PR-RAS'!E161</f>
        <v>80019.360000000001</v>
      </c>
      <c r="E157" s="1">
        <v>0</v>
      </c>
      <c r="F157" s="1">
        <v>0</v>
      </c>
      <c r="G157" s="2">
        <f t="shared" si="0"/>
        <v>36964.156320000002</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84322</v>
      </c>
      <c r="D159" s="1">
        <f>'PR-RAS'!E163</f>
        <v>146579.04999999999</v>
      </c>
      <c r="E159" s="1">
        <v>0</v>
      </c>
      <c r="F159" s="1">
        <v>0</v>
      </c>
      <c r="G159" s="2">
        <f t="shared" si="0"/>
        <v>59641.855799999998</v>
      </c>
      <c r="H159" s="2">
        <f t="shared" si="1"/>
        <v>4.9999999988358468E-2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15578</v>
      </c>
      <c r="D160" s="1">
        <f>'PR-RAS'!E164</f>
        <v>19015.93</v>
      </c>
      <c r="E160" s="1">
        <v>0</v>
      </c>
      <c r="F160" s="1">
        <v>0</v>
      </c>
      <c r="G160" s="2">
        <f t="shared" si="0"/>
        <v>8523.96774</v>
      </c>
      <c r="H160" s="2">
        <f t="shared" si="1"/>
        <v>6.9999999999708962E-2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14563</v>
      </c>
      <c r="D162" s="1">
        <f>'PR-RAS'!E166</f>
        <v>13574</v>
      </c>
      <c r="E162" s="1">
        <v>0</v>
      </c>
      <c r="F162" s="1">
        <v>0</v>
      </c>
      <c r="G162" s="2">
        <f t="shared" si="0"/>
        <v>6715.4710000000005</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4833.93</v>
      </c>
      <c r="E163" s="1">
        <v>0</v>
      </c>
      <c r="F163" s="1">
        <v>0</v>
      </c>
      <c r="G163" s="2">
        <f t="shared" si="0"/>
        <v>1667.4433200000001</v>
      </c>
      <c r="H163" s="2">
        <f t="shared" si="1"/>
        <v>6.9999999999708962E-2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390</v>
      </c>
      <c r="D164" s="1">
        <f>'PR-RAS'!E168</f>
        <v>608</v>
      </c>
      <c r="E164" s="1">
        <v>0</v>
      </c>
      <c r="F164" s="1">
        <v>0</v>
      </c>
      <c r="G164" s="2">
        <f t="shared" si="0"/>
        <v>261.77800000000002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45774</v>
      </c>
      <c r="D165" s="1">
        <f>'PR-RAS'!E169</f>
        <v>57091.810000000005</v>
      </c>
      <c r="E165" s="1">
        <v>0</v>
      </c>
      <c r="F165" s="1">
        <v>0</v>
      </c>
      <c r="G165" s="2">
        <f t="shared" si="0"/>
        <v>26233.04968</v>
      </c>
      <c r="H165" s="2">
        <f t="shared" si="1"/>
        <v>0.18999999999505235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17661</v>
      </c>
      <c r="D166" s="1">
        <f>'PR-RAS'!E170</f>
        <v>25687.33</v>
      </c>
      <c r="E166" s="1">
        <v>0</v>
      </c>
      <c r="F166" s="1">
        <v>0</v>
      </c>
      <c r="G166" s="2">
        <f t="shared" si="0"/>
        <v>11390.883900000001</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25859</v>
      </c>
      <c r="D167" s="1">
        <f>'PR-RAS'!E171</f>
        <v>27941.54</v>
      </c>
      <c r="E167" s="1">
        <v>0</v>
      </c>
      <c r="F167" s="1">
        <v>0</v>
      </c>
      <c r="G167" s="2">
        <f t="shared" si="0"/>
        <v>13569.185280000002</v>
      </c>
      <c r="H167" s="2">
        <f t="shared" si="1"/>
        <v>0.45999999999912689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797</v>
      </c>
      <c r="E169" s="1">
        <v>0</v>
      </c>
      <c r="F169" s="1">
        <v>0</v>
      </c>
      <c r="G169" s="2">
        <f t="shared" si="0"/>
        <v>267.79200000000003</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1434</v>
      </c>
      <c r="D170" s="1">
        <f>'PR-RAS'!E174</f>
        <v>2665.94</v>
      </c>
      <c r="E170" s="1">
        <v>0</v>
      </c>
      <c r="F170" s="1">
        <v>0</v>
      </c>
      <c r="G170" s="2">
        <f t="shared" si="0"/>
        <v>1143.43372</v>
      </c>
      <c r="H170" s="2">
        <f t="shared" si="1"/>
        <v>5.999999999994543E-2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820</v>
      </c>
      <c r="D172" s="1">
        <f>'PR-RAS'!E176</f>
        <v>0</v>
      </c>
      <c r="E172" s="1">
        <v>0</v>
      </c>
      <c r="F172" s="1">
        <v>0</v>
      </c>
      <c r="G172" s="2">
        <f t="shared" si="0"/>
        <v>140.22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22851</v>
      </c>
      <c r="D173" s="1">
        <f>'PR-RAS'!E177</f>
        <v>70171.31</v>
      </c>
      <c r="E173" s="1">
        <v>0</v>
      </c>
      <c r="F173" s="1">
        <v>0</v>
      </c>
      <c r="G173" s="2">
        <f t="shared" si="0"/>
        <v>28069.302639999998</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9287</v>
      </c>
      <c r="D174" s="1">
        <f>'PR-RAS'!E178</f>
        <v>8497.15</v>
      </c>
      <c r="E174" s="1">
        <v>0</v>
      </c>
      <c r="F174" s="1">
        <v>0</v>
      </c>
      <c r="G174" s="2">
        <f t="shared" si="0"/>
        <v>4546.6648999999998</v>
      </c>
      <c r="H174" s="2">
        <f t="shared" si="1"/>
        <v>0.1499999999996362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10230.17</v>
      </c>
      <c r="E178" s="1">
        <v>0</v>
      </c>
      <c r="F178" s="1">
        <v>0</v>
      </c>
      <c r="G178" s="2">
        <f t="shared" si="0"/>
        <v>3621.48018</v>
      </c>
      <c r="H178" s="2">
        <f t="shared" si="1"/>
        <v>0.17000000000007276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8553.75</v>
      </c>
      <c r="E179" s="1">
        <v>0</v>
      </c>
      <c r="F179" s="1">
        <v>0</v>
      </c>
      <c r="G179" s="2">
        <f t="shared" si="0"/>
        <v>3045.1349999999998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11852</v>
      </c>
      <c r="D180" s="1">
        <f>'PR-RAS'!E184</f>
        <v>34098.800000000003</v>
      </c>
      <c r="E180" s="1">
        <v>0</v>
      </c>
      <c r="F180" s="1">
        <v>0</v>
      </c>
      <c r="G180" s="2">
        <f t="shared" si="0"/>
        <v>14328.8784</v>
      </c>
      <c r="H180" s="2">
        <f t="shared" si="1"/>
        <v>0.19999999999708962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1535</v>
      </c>
      <c r="D181" s="1">
        <f>'PR-RAS'!E185</f>
        <v>8191.19</v>
      </c>
      <c r="E181" s="1">
        <v>0</v>
      </c>
      <c r="F181" s="1">
        <v>0</v>
      </c>
      <c r="G181" s="2">
        <f t="shared" si="0"/>
        <v>3225.1283999999996</v>
      </c>
      <c r="H181" s="2">
        <f t="shared" si="1"/>
        <v>0.18999999999959982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177</v>
      </c>
      <c r="D182" s="1">
        <f>'PR-RAS'!E186</f>
        <v>600.25</v>
      </c>
      <c r="E182" s="1">
        <v>0</v>
      </c>
      <c r="F182" s="1">
        <v>0</v>
      </c>
      <c r="G182" s="2">
        <f t="shared" si="0"/>
        <v>249.32749999999999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v>
      </c>
      <c r="D184" s="1">
        <f>'PR-RAS'!E188</f>
        <v>300</v>
      </c>
      <c r="E184" s="1">
        <v>0</v>
      </c>
      <c r="F184" s="1">
        <v>0</v>
      </c>
      <c r="G184" s="2">
        <f t="shared" si="0"/>
        <v>131.577</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v>
      </c>
      <c r="D191" s="1">
        <f>'PR-RAS'!E195</f>
        <v>300</v>
      </c>
      <c r="E191" s="1">
        <v>0</v>
      </c>
      <c r="F191" s="1">
        <v>0</v>
      </c>
      <c r="G191" s="2">
        <f t="shared" si="0"/>
        <v>136.61000000000001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3134</v>
      </c>
      <c r="D192" s="1">
        <f>'PR-RAS'!E196</f>
        <v>3462.3399999999997</v>
      </c>
      <c r="E192" s="1">
        <v>0</v>
      </c>
      <c r="F192" s="1">
        <v>0</v>
      </c>
      <c r="G192" s="2">
        <f t="shared" si="0"/>
        <v>1921.2078800000002</v>
      </c>
      <c r="H192" s="2">
        <f t="shared" si="1"/>
        <v>0.33999999999969077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3134</v>
      </c>
      <c r="D206" s="1">
        <f>'PR-RAS'!E210</f>
        <v>3462.3399999999997</v>
      </c>
      <c r="E206" s="1">
        <v>0</v>
      </c>
      <c r="F206" s="1">
        <v>0</v>
      </c>
      <c r="G206" s="2">
        <f t="shared" si="0"/>
        <v>2062.0293999999999</v>
      </c>
      <c r="H206" s="2">
        <f t="shared" si="1"/>
        <v>0.33999999999969077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3134</v>
      </c>
      <c r="D207" s="1">
        <f>'PR-RAS'!E211</f>
        <v>3442.68</v>
      </c>
      <c r="E207" s="1">
        <v>0</v>
      </c>
      <c r="F207" s="1">
        <v>0</v>
      </c>
      <c r="G207" s="2">
        <f t="shared" si="0"/>
        <v>2063.9881599999999</v>
      </c>
      <c r="H207" s="2">
        <f t="shared" si="1"/>
        <v>0.32000000000016371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19.66</v>
      </c>
      <c r="E209" s="1">
        <v>0</v>
      </c>
      <c r="F209" s="1">
        <v>0</v>
      </c>
      <c r="G209" s="2">
        <f t="shared" si="0"/>
        <v>8.1785599999999992</v>
      </c>
      <c r="H209" s="2">
        <f t="shared" si="1"/>
        <v>0.33999999999999986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680941</v>
      </c>
      <c r="D285" s="1">
        <f>'PR-RAS'!E289</f>
        <v>831727.72999999986</v>
      </c>
      <c r="E285" s="1">
        <v>0</v>
      </c>
      <c r="F285" s="1">
        <v>0</v>
      </c>
      <c r="G285" s="2">
        <f t="shared" si="8"/>
        <v>665808.59463999991</v>
      </c>
      <c r="H285" s="2">
        <f t="shared" si="9"/>
        <v>0.27000000013504177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53947</v>
      </c>
      <c r="D286" s="1">
        <f>'PR-RAS'!E290</f>
        <v>0</v>
      </c>
      <c r="E286" s="1">
        <v>0</v>
      </c>
      <c r="F286" s="1">
        <v>0</v>
      </c>
      <c r="G286" s="2">
        <f t="shared" si="8"/>
        <v>15374.894999999999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79072.489999999874</v>
      </c>
      <c r="E287" s="1">
        <v>0</v>
      </c>
      <c r="F287" s="1">
        <v>0</v>
      </c>
      <c r="G287" s="2">
        <f t="shared" si="8"/>
        <v>45229.464279999927</v>
      </c>
      <c r="H287" s="2">
        <f t="shared" si="9"/>
        <v>0.48999999987427145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17601.37</v>
      </c>
      <c r="E288" s="1">
        <v>0</v>
      </c>
      <c r="F288" s="1">
        <v>0</v>
      </c>
      <c r="G288" s="2">
        <f t="shared" si="8"/>
        <v>10103.186379999999</v>
      </c>
      <c r="H288" s="2">
        <f t="shared" si="9"/>
        <v>0.36999999999898137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27788</v>
      </c>
      <c r="D289" s="1">
        <f>'PR-RAS'!E293</f>
        <v>0</v>
      </c>
      <c r="E289" s="1">
        <v>0</v>
      </c>
      <c r="F289" s="1">
        <v>0</v>
      </c>
      <c r="G289" s="2">
        <f t="shared" si="8"/>
        <v>8002.9439999999995</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16065</v>
      </c>
      <c r="D290" s="1">
        <f>'PR-RAS'!E294</f>
        <v>34241</v>
      </c>
      <c r="E290" s="1">
        <v>0</v>
      </c>
      <c r="F290" s="1">
        <v>0</v>
      </c>
      <c r="G290" s="2">
        <f t="shared" si="8"/>
        <v>24434.082999999999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16065</v>
      </c>
      <c r="D291" s="1">
        <f>'PR-RAS'!E295</f>
        <v>11973</v>
      </c>
      <c r="E291" s="1">
        <v>0</v>
      </c>
      <c r="F291" s="1">
        <v>0</v>
      </c>
      <c r="G291" s="2">
        <f t="shared" si="8"/>
        <v>11603.189999999999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6861</v>
      </c>
      <c r="D345" s="1">
        <f>'PR-RAS'!E350</f>
        <v>0</v>
      </c>
      <c r="E345" s="1">
        <v>0</v>
      </c>
      <c r="F345" s="1">
        <v>0</v>
      </c>
      <c r="G345" s="2">
        <f t="shared" si="8"/>
        <v>2360.1839999999997</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6861</v>
      </c>
      <c r="D358" s="1">
        <f>'PR-RAS'!E363</f>
        <v>0</v>
      </c>
      <c r="E358" s="1">
        <v>0</v>
      </c>
      <c r="F358" s="1">
        <v>0</v>
      </c>
      <c r="G358" s="2">
        <f t="shared" si="8"/>
        <v>2449.377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6861</v>
      </c>
      <c r="D364" s="1">
        <f>'PR-RAS'!E369</f>
        <v>0</v>
      </c>
      <c r="E364" s="1">
        <v>0</v>
      </c>
      <c r="F364" s="1">
        <v>0</v>
      </c>
      <c r="G364" s="2">
        <f t="shared" si="8"/>
        <v>2490.5430000000001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6861</v>
      </c>
      <c r="D365" s="1">
        <f>'PR-RAS'!E370</f>
        <v>0</v>
      </c>
      <c r="E365" s="1">
        <v>0</v>
      </c>
      <c r="F365" s="1">
        <v>0</v>
      </c>
      <c r="G365" s="2">
        <f t="shared" si="8"/>
        <v>2497.404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6861</v>
      </c>
      <c r="D403" s="1">
        <f>'PR-RAS'!E408</f>
        <v>0</v>
      </c>
      <c r="E403" s="1">
        <v>0</v>
      </c>
      <c r="F403" s="1">
        <v>0</v>
      </c>
      <c r="G403" s="2">
        <f t="shared" si="8"/>
        <v>2758.1220000000003</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734888</v>
      </c>
      <c r="D407" s="1">
        <f>'PR-RAS'!E412</f>
        <v>752655.24</v>
      </c>
      <c r="E407" s="1">
        <v>0</v>
      </c>
      <c r="F407" s="1">
        <v>0</v>
      </c>
      <c r="G407" s="2">
        <f t="shared" si="8"/>
        <v>909520.58288</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687802</v>
      </c>
      <c r="D408" s="1">
        <f>'PR-RAS'!E413</f>
        <v>831727.72999999986</v>
      </c>
      <c r="E408" s="1">
        <v>0</v>
      </c>
      <c r="F408" s="1">
        <v>0</v>
      </c>
      <c r="G408" s="2">
        <f t="shared" si="8"/>
        <v>956961.78621999989</v>
      </c>
      <c r="H408" s="2">
        <f t="shared" si="9"/>
        <v>0.27000000013504177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47086</v>
      </c>
      <c r="D409" s="1">
        <f>'PR-RAS'!E414</f>
        <v>0</v>
      </c>
      <c r="E409" s="1">
        <v>0</v>
      </c>
      <c r="F409" s="1">
        <v>0</v>
      </c>
      <c r="G409" s="2">
        <f t="shared" si="8"/>
        <v>19211.088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79072.489999999874</v>
      </c>
      <c r="E410" s="1">
        <v>0</v>
      </c>
      <c r="F410" s="1">
        <v>0</v>
      </c>
      <c r="G410" s="2">
        <f t="shared" si="8"/>
        <v>64681.296819999894</v>
      </c>
      <c r="H410" s="2">
        <f t="shared" si="9"/>
        <v>0.48999999987427145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17601.37</v>
      </c>
      <c r="E411" s="1">
        <v>0</v>
      </c>
      <c r="F411" s="1">
        <v>0</v>
      </c>
      <c r="G411" s="2">
        <f t="shared" si="8"/>
        <v>14433.123399999999</v>
      </c>
      <c r="H411" s="2">
        <f t="shared" si="9"/>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27788</v>
      </c>
      <c r="D412" s="1">
        <f>'PR-RAS'!E417</f>
        <v>0</v>
      </c>
      <c r="E412" s="1">
        <v>0</v>
      </c>
      <c r="F412" s="1">
        <v>0</v>
      </c>
      <c r="G412" s="2">
        <f t="shared" si="8"/>
        <v>11420.867999999999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16065</v>
      </c>
      <c r="D413" s="1">
        <f>'PR-RAS'!E418</f>
        <v>34241</v>
      </c>
      <c r="E413" s="1">
        <v>0</v>
      </c>
      <c r="F413" s="1">
        <v>0</v>
      </c>
      <c r="G413" s="2">
        <f t="shared" si="8"/>
        <v>34833.364000000001</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734888</v>
      </c>
      <c r="D633" s="1">
        <f>'PR-RAS'!E639</f>
        <v>752655.24</v>
      </c>
      <c r="E633" s="1">
        <v>0</v>
      </c>
      <c r="F633" s="1">
        <v>0</v>
      </c>
      <c r="G633" s="2">
        <f t="shared" si="10"/>
        <v>1415805.43936</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687802</v>
      </c>
      <c r="D634" s="1">
        <f>'PR-RAS'!E640</f>
        <v>831727.72999999986</v>
      </c>
      <c r="E634" s="1">
        <v>0</v>
      </c>
      <c r="F634" s="1">
        <v>0</v>
      </c>
      <c r="G634" s="2">
        <f t="shared" si="10"/>
        <v>1488345.97218</v>
      </c>
      <c r="H634" s="2">
        <f t="shared" si="11"/>
        <v>0.27000000013504177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47086</v>
      </c>
      <c r="D635" s="1">
        <f>'PR-RAS'!E641</f>
        <v>0</v>
      </c>
      <c r="E635" s="1">
        <v>0</v>
      </c>
      <c r="F635" s="1">
        <v>0</v>
      </c>
      <c r="G635" s="2">
        <f t="shared" si="10"/>
        <v>29852.524000000001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79072.489999999874</v>
      </c>
      <c r="E636" s="1">
        <v>0</v>
      </c>
      <c r="F636" s="1">
        <v>0</v>
      </c>
      <c r="G636" s="2">
        <f t="shared" si="10"/>
        <v>100422.06229999984</v>
      </c>
      <c r="H636" s="2">
        <f t="shared" si="11"/>
        <v>0.48999999987427145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17601.37</v>
      </c>
      <c r="E637" s="1">
        <v>0</v>
      </c>
      <c r="F637" s="1">
        <v>0</v>
      </c>
      <c r="G637" s="2">
        <f t="shared" si="10"/>
        <v>22388.942639999997</v>
      </c>
      <c r="H637" s="2">
        <f t="shared" si="11"/>
        <v>0.36999999999898137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27788</v>
      </c>
      <c r="D638" s="1">
        <f>'PR-RAS'!E644</f>
        <v>0</v>
      </c>
      <c r="E638" s="1">
        <v>0</v>
      </c>
      <c r="F638" s="1">
        <v>0</v>
      </c>
      <c r="G638" s="2">
        <f t="shared" si="10"/>
        <v>17700.956000000002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19298</v>
      </c>
      <c r="D639" s="1">
        <f>'PR-RAS'!E645</f>
        <v>0</v>
      </c>
      <c r="E639" s="1">
        <v>0</v>
      </c>
      <c r="F639" s="1">
        <v>0</v>
      </c>
      <c r="G639" s="2">
        <f t="shared" si="10"/>
        <v>12312.124</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61471.119999999879</v>
      </c>
      <c r="E640" s="1">
        <v>0</v>
      </c>
      <c r="F640" s="1">
        <v>0</v>
      </c>
      <c r="G640" s="2">
        <f t="shared" si="10"/>
        <v>78560.091359999846</v>
      </c>
      <c r="H640" s="2">
        <f t="shared" si="11"/>
        <v>0.11999999987892807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8561</v>
      </c>
      <c r="D642" s="1">
        <f>'PR-RAS'!E649</f>
        <v>70848.350000000006</v>
      </c>
      <c r="E642" s="1">
        <v>0</v>
      </c>
      <c r="F642" s="1">
        <v>0</v>
      </c>
      <c r="G642" s="2">
        <f t="shared" si="10"/>
        <v>96315.185700000016</v>
      </c>
      <c r="H642" s="2">
        <f t="shared" si="11"/>
        <v>0.35000000000582077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814748</v>
      </c>
      <c r="D643" s="1">
        <f>'PR-RAS'!E650</f>
        <v>864413.32</v>
      </c>
      <c r="E643" s="1">
        <v>0</v>
      </c>
      <c r="F643" s="1">
        <v>0</v>
      </c>
      <c r="G643" s="2">
        <f t="shared" si="10"/>
        <v>1632974.9188799998</v>
      </c>
      <c r="H643" s="2">
        <f t="shared" si="11"/>
        <v>0.31999999994877726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752461</v>
      </c>
      <c r="D644" s="1">
        <f>'PR-RAS'!E651</f>
        <v>929644.33</v>
      </c>
      <c r="E644" s="1">
        <v>0</v>
      </c>
      <c r="F644" s="1">
        <v>0</v>
      </c>
      <c r="G644" s="2">
        <f t="shared" si="10"/>
        <v>1679355.0313800001</v>
      </c>
      <c r="H644" s="2">
        <f t="shared" si="11"/>
        <v>0.32999999995809048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70848</v>
      </c>
      <c r="D645" s="1">
        <f>'PR-RAS'!E652</f>
        <v>5617.3399999999674</v>
      </c>
      <c r="E645" s="1">
        <v>0</v>
      </c>
      <c r="F645" s="1">
        <v>0</v>
      </c>
      <c r="G645" s="2">
        <f t="shared" si="10"/>
        <v>52861.245919999958</v>
      </c>
      <c r="H645" s="2">
        <f t="shared" si="11"/>
        <v>0.33999999996740371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7</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5</v>
      </c>
      <c r="E649" s="1">
        <v>0</v>
      </c>
      <c r="F649" s="1">
        <v>0</v>
      </c>
      <c r="G649" s="2">
        <f t="shared" si="10"/>
        <v>9.7200000000000006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800</v>
      </c>
      <c r="D654" s="1">
        <f>'PR-RAS'!E661</f>
        <v>0</v>
      </c>
      <c r="E654" s="1">
        <v>0</v>
      </c>
      <c r="F654" s="1">
        <v>0</v>
      </c>
      <c r="G654" s="2">
        <f t="shared" si="10"/>
        <v>522.4</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80150</v>
      </c>
      <c r="D690" s="1">
        <f>'PR-RAS'!E697</f>
        <v>0</v>
      </c>
      <c r="E690" s="1">
        <v>0</v>
      </c>
      <c r="F690" s="1">
        <v>0</v>
      </c>
      <c r="G690" s="2">
        <f t="shared" si="10"/>
        <v>55223.35</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3000</v>
      </c>
      <c r="E710" s="1">
        <v>0</v>
      </c>
      <c r="F710" s="1">
        <v>0</v>
      </c>
      <c r="G710" s="2">
        <f t="shared" si="10"/>
        <v>4254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14563</v>
      </c>
      <c r="D711" s="1">
        <f>'PR-RAS'!E718</f>
        <v>13574</v>
      </c>
      <c r="E711" s="1">
        <v>0</v>
      </c>
      <c r="F711" s="1">
        <v>0</v>
      </c>
      <c r="G711" s="2">
        <f t="shared" si="10"/>
        <v>29614.809999999998</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6310</v>
      </c>
      <c r="E713" s="1">
        <v>0</v>
      </c>
      <c r="F713" s="1">
        <v>0</v>
      </c>
      <c r="G713" s="2">
        <f t="shared" si="10"/>
        <v>8985.4399999999987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11852</v>
      </c>
      <c r="D715" s="1">
        <f>'PR-RAS'!E722</f>
        <v>34098.800000000003</v>
      </c>
      <c r="E715" s="1">
        <v>0</v>
      </c>
      <c r="F715" s="1">
        <v>0</v>
      </c>
      <c r="G715" s="2">
        <f t="shared" si="10"/>
        <v>57155.414400000001</v>
      </c>
      <c r="H715" s="2">
        <f t="shared" si="11"/>
        <v>0.19999999999708962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100165</v>
      </c>
      <c r="D984" s="6">
        <f>BILANCA!E6</f>
        <v>44003.51999999999</v>
      </c>
      <c r="E984" s="6">
        <v>0</v>
      </c>
      <c r="F984" s="6">
        <v>0</v>
      </c>
      <c r="G984" s="7">
        <f t="shared" ref="G984:G1241" si="22">B984/1000*C984+B984/500*D984</f>
        <v>188.17203999999998</v>
      </c>
      <c r="H984" s="7">
        <f t="shared" si="19"/>
        <v>0.48000000001047738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6866</v>
      </c>
      <c r="D985" s="1">
        <f>BILANCA!E7</f>
        <v>4145.179999999993</v>
      </c>
      <c r="E985" s="1">
        <v>0</v>
      </c>
      <c r="F985" s="1">
        <v>0</v>
      </c>
      <c r="G985" s="2">
        <f t="shared" si="22"/>
        <v>30.31271999999997</v>
      </c>
      <c r="H985" s="2">
        <f t="shared" si="19"/>
        <v>0.17999999999301508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6866</v>
      </c>
      <c r="D990" s="1">
        <f>BILANCA!E12</f>
        <v>4145.179999999993</v>
      </c>
      <c r="E990" s="1">
        <v>0</v>
      </c>
      <c r="F990" s="1">
        <v>0</v>
      </c>
      <c r="G990" s="2">
        <f t="shared" si="22"/>
        <v>106.0945199999999</v>
      </c>
      <c r="H990" s="2">
        <f t="shared" si="19"/>
        <v>0.17999999999301508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6866</v>
      </c>
      <c r="D997" s="1">
        <f>BILANCA!E19</f>
        <v>4145.179999999993</v>
      </c>
      <c r="E997" s="1">
        <v>0</v>
      </c>
      <c r="F997" s="1">
        <v>0</v>
      </c>
      <c r="G997" s="2">
        <f t="shared" si="22"/>
        <v>212.18903999999981</v>
      </c>
      <c r="H997" s="2">
        <f t="shared" si="19"/>
        <v>0.17999999999301508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47101</v>
      </c>
      <c r="D998" s="1">
        <f>BILANCA!E20</f>
        <v>47101.279999999999</v>
      </c>
      <c r="E998" s="1">
        <v>0</v>
      </c>
      <c r="F998" s="1">
        <v>0</v>
      </c>
      <c r="G998" s="2">
        <f t="shared" si="22"/>
        <v>2119.5533999999998</v>
      </c>
      <c r="H998" s="2">
        <f t="shared" si="19"/>
        <v>0.27999999999883585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3696</v>
      </c>
      <c r="D999" s="1">
        <f>BILANCA!E21</f>
        <v>3696.36</v>
      </c>
      <c r="E999" s="1">
        <v>0</v>
      </c>
      <c r="F999" s="1">
        <v>0</v>
      </c>
      <c r="G999" s="2">
        <f t="shared" si="22"/>
        <v>177.41952000000001</v>
      </c>
      <c r="H999" s="2">
        <f t="shared" si="19"/>
        <v>0.36000000000012733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8538</v>
      </c>
      <c r="D1000" s="1">
        <f>BILANCA!E22</f>
        <v>8537.5</v>
      </c>
      <c r="E1000" s="1">
        <v>0</v>
      </c>
      <c r="F1000" s="1">
        <v>0</v>
      </c>
      <c r="G1000" s="2">
        <f t="shared" si="22"/>
        <v>435.42100000000005</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17054</v>
      </c>
      <c r="D1004" s="1">
        <f>BILANCA!E26</f>
        <v>17053.669999999998</v>
      </c>
      <c r="E1004" s="1">
        <v>0</v>
      </c>
      <c r="F1004" s="1">
        <v>0</v>
      </c>
      <c r="G1004" s="2">
        <f t="shared" si="22"/>
        <v>1074.38814</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69523</v>
      </c>
      <c r="D1006" s="1">
        <f>BILANCA!E28</f>
        <v>72243.63</v>
      </c>
      <c r="E1006" s="1">
        <v>0</v>
      </c>
      <c r="F1006" s="1">
        <v>0</v>
      </c>
      <c r="G1006" s="2">
        <f t="shared" si="22"/>
        <v>4922.2359800000004</v>
      </c>
      <c r="H1006" s="2">
        <f t="shared" si="19"/>
        <v>0.36999999999534339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65359</v>
      </c>
      <c r="D1032" s="1">
        <f>BILANCA!E54</f>
        <v>68024.92</v>
      </c>
      <c r="E1032" s="1">
        <v>0</v>
      </c>
      <c r="F1032" s="1">
        <v>0</v>
      </c>
      <c r="G1032" s="2">
        <f t="shared" si="22"/>
        <v>9869.0331600000009</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65359</v>
      </c>
      <c r="D1033" s="1">
        <f>BILANCA!E55</f>
        <v>68024.92</v>
      </c>
      <c r="E1033" s="1">
        <v>0</v>
      </c>
      <c r="F1033" s="1">
        <v>0</v>
      </c>
      <c r="G1033" s="2">
        <f t="shared" si="22"/>
        <v>10070.442000000001</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93299</v>
      </c>
      <c r="D1046" s="1">
        <f>BILANCA!E68</f>
        <v>39858.339999999997</v>
      </c>
      <c r="E1046" s="1">
        <v>0</v>
      </c>
      <c r="F1046" s="1">
        <v>0</v>
      </c>
      <c r="G1046" s="2">
        <f t="shared" si="22"/>
        <v>10899.98784</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70848</v>
      </c>
      <c r="D1047" s="1">
        <f>BILANCA!E69</f>
        <v>5617.34</v>
      </c>
      <c r="E1047" s="1">
        <v>0</v>
      </c>
      <c r="F1047" s="1">
        <v>0</v>
      </c>
      <c r="G1047" s="2">
        <f t="shared" si="22"/>
        <v>5253.2915199999998</v>
      </c>
      <c r="H1047" s="2">
        <f t="shared" si="19"/>
        <v>0.34000000000014552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70848</v>
      </c>
      <c r="D1048" s="1">
        <f>BILANCA!E70</f>
        <v>5617.34</v>
      </c>
      <c r="E1048" s="1">
        <v>0</v>
      </c>
      <c r="F1048" s="1">
        <v>0</v>
      </c>
      <c r="G1048" s="2">
        <f t="shared" si="22"/>
        <v>5335.3742000000002</v>
      </c>
      <c r="H1048" s="2">
        <f t="shared" si="19"/>
        <v>0.34000000000014552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70848</v>
      </c>
      <c r="D1050" s="1">
        <f>BILANCA!E72</f>
        <v>5617.34</v>
      </c>
      <c r="E1050" s="1">
        <v>0</v>
      </c>
      <c r="F1050" s="1">
        <v>0</v>
      </c>
      <c r="G1050" s="2">
        <f t="shared" si="22"/>
        <v>5499.5395600000011</v>
      </c>
      <c r="H1050" s="2">
        <f t="shared" si="19"/>
        <v>0.34000000000014552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6386</v>
      </c>
      <c r="D1056" s="1">
        <f>BILANCA!E78</f>
        <v>0</v>
      </c>
      <c r="E1056" s="1">
        <v>0</v>
      </c>
      <c r="F1056" s="1">
        <v>0</v>
      </c>
      <c r="G1056" s="2">
        <f t="shared" si="22"/>
        <v>466.178</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6386</v>
      </c>
      <c r="D1064" s="1">
        <f>BILANCA!E86</f>
        <v>0</v>
      </c>
      <c r="E1064" s="1">
        <v>0</v>
      </c>
      <c r="F1064" s="1">
        <v>0</v>
      </c>
      <c r="G1064" s="2">
        <f t="shared" si="22"/>
        <v>517.26599999999996</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16065</v>
      </c>
      <c r="D1124" s="1">
        <f>BILANCA!E146</f>
        <v>34241</v>
      </c>
      <c r="E1124" s="1">
        <v>0</v>
      </c>
      <c r="F1124" s="1">
        <v>0</v>
      </c>
      <c r="G1124" s="2">
        <f t="shared" si="22"/>
        <v>11921.127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16065</v>
      </c>
      <c r="D1138" s="1">
        <f>BILANCA!E160</f>
        <v>11973</v>
      </c>
      <c r="E1138" s="1">
        <v>0</v>
      </c>
      <c r="F1138" s="1">
        <v>0</v>
      </c>
      <c r="G1138" s="2">
        <f t="shared" si="22"/>
        <v>6201.7049999999999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22268</v>
      </c>
      <c r="E1139" s="1">
        <v>0</v>
      </c>
      <c r="F1139" s="1">
        <v>0</v>
      </c>
      <c r="G1139" s="2">
        <f t="shared" si="22"/>
        <v>6947.616</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100165</v>
      </c>
      <c r="D1152" s="1">
        <f>BILANCA!E175</f>
        <v>44003.520000000004</v>
      </c>
      <c r="E1152" s="1">
        <v>0</v>
      </c>
      <c r="F1152" s="1">
        <v>0</v>
      </c>
      <c r="G1152" s="2">
        <f t="shared" si="22"/>
        <v>31801.074760000003</v>
      </c>
      <c r="H1152" s="2">
        <f t="shared" si="23"/>
        <v>0.47999999999592546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57936</v>
      </c>
      <c r="D1153" s="1">
        <f>BILANCA!E176</f>
        <v>67088.460000000006</v>
      </c>
      <c r="E1153" s="1">
        <v>0</v>
      </c>
      <c r="F1153" s="1">
        <v>0</v>
      </c>
      <c r="G1153" s="2">
        <f t="shared" si="22"/>
        <v>32659.196400000008</v>
      </c>
      <c r="H1153" s="2">
        <f t="shared" si="23"/>
        <v>0.46000000000640284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57936</v>
      </c>
      <c r="D1154" s="1">
        <f>BILANCA!E177</f>
        <v>67088.460000000006</v>
      </c>
      <c r="E1154" s="1">
        <v>0</v>
      </c>
      <c r="F1154" s="1">
        <v>0</v>
      </c>
      <c r="G1154" s="2">
        <f t="shared" si="22"/>
        <v>32851.30932</v>
      </c>
      <c r="H1154" s="2">
        <f t="shared" si="23"/>
        <v>0.46000000000640284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53053</v>
      </c>
      <c r="D1155" s="1">
        <f>BILANCA!E178</f>
        <v>58304.1</v>
      </c>
      <c r="E1155" s="1">
        <v>0</v>
      </c>
      <c r="F1155" s="1">
        <v>0</v>
      </c>
      <c r="G1155" s="2">
        <f t="shared" si="22"/>
        <v>29181.7264</v>
      </c>
      <c r="H1155" s="2">
        <f t="shared" si="23"/>
        <v>9.9999999998544808E-2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4581</v>
      </c>
      <c r="D1156" s="1">
        <f>BILANCA!E179</f>
        <v>8445.56</v>
      </c>
      <c r="E1156" s="1">
        <v>0</v>
      </c>
      <c r="F1156" s="1">
        <v>0</v>
      </c>
      <c r="G1156" s="2">
        <f t="shared" si="22"/>
        <v>3714.6767599999994</v>
      </c>
      <c r="H1156" s="2">
        <f t="shared" si="23"/>
        <v>0.44000000000050932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302</v>
      </c>
      <c r="D1157" s="1">
        <f>BILANCA!E180</f>
        <v>338.8</v>
      </c>
      <c r="E1157" s="1">
        <v>0</v>
      </c>
      <c r="F1157" s="1">
        <v>0</v>
      </c>
      <c r="G1157" s="2">
        <f t="shared" si="22"/>
        <v>170.4504</v>
      </c>
      <c r="H1157" s="2">
        <f t="shared" si="23"/>
        <v>0.19999999999998863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302</v>
      </c>
      <c r="D1160" s="1">
        <f>BILANCA!E183</f>
        <v>338.8</v>
      </c>
      <c r="E1160" s="1">
        <v>0</v>
      </c>
      <c r="F1160" s="1">
        <v>0</v>
      </c>
      <c r="G1160" s="2">
        <f t="shared" si="22"/>
        <v>173.38919999999999</v>
      </c>
      <c r="H1160" s="2">
        <f t="shared" si="23"/>
        <v>0.19999999999998863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42229</v>
      </c>
      <c r="D1214" s="1">
        <f>BILANCA!E237</f>
        <v>-23084.940000000002</v>
      </c>
      <c r="E1214" s="1">
        <v>0</v>
      </c>
      <c r="F1214" s="1">
        <v>0</v>
      </c>
      <c r="G1214" s="2">
        <f t="shared" si="22"/>
        <v>-910.34328000000096</v>
      </c>
      <c r="H1214" s="2">
        <f t="shared" si="23"/>
        <v>5.9999999997671694E-2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6866</v>
      </c>
      <c r="D1215" s="1">
        <f>BILANCA!E238</f>
        <v>4145.18</v>
      </c>
      <c r="E1215" s="1">
        <v>0</v>
      </c>
      <c r="F1215" s="1">
        <v>0</v>
      </c>
      <c r="G1215" s="2">
        <f t="shared" si="22"/>
        <v>3516.2755200000001</v>
      </c>
      <c r="H1215" s="2">
        <f t="shared" si="23"/>
        <v>0.18000000000029104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6866</v>
      </c>
      <c r="D1216" s="1">
        <f>BILANCA!E239</f>
        <v>4145.18</v>
      </c>
      <c r="E1216" s="1">
        <v>0</v>
      </c>
      <c r="F1216" s="1">
        <v>0</v>
      </c>
      <c r="G1216" s="2">
        <f t="shared" si="22"/>
        <v>3531.4318800000001</v>
      </c>
      <c r="H1216" s="2">
        <f t="shared" si="23"/>
        <v>0.18000000000029104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6866</v>
      </c>
      <c r="D1217" s="1">
        <f>BILANCA!E240</f>
        <v>4145.18</v>
      </c>
      <c r="E1217" s="1">
        <v>0</v>
      </c>
      <c r="F1217" s="1">
        <v>0</v>
      </c>
      <c r="G1217" s="2">
        <f t="shared" si="22"/>
        <v>3546.58824</v>
      </c>
      <c r="H1217" s="2">
        <f t="shared" si="23"/>
        <v>0.18000000000029104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19298</v>
      </c>
      <c r="D1222" s="1">
        <f>BILANCA!E245</f>
        <v>-61471.12</v>
      </c>
      <c r="E1222" s="1">
        <v>0</v>
      </c>
      <c r="F1222" s="1">
        <v>0</v>
      </c>
      <c r="G1222" s="2">
        <f t="shared" si="22"/>
        <v>-24770.973360000004</v>
      </c>
      <c r="H1222" s="2">
        <f t="shared" si="23"/>
        <v>0.12000000000261934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26159</v>
      </c>
      <c r="D1223" s="1">
        <f>BILANCA!E246</f>
        <v>0</v>
      </c>
      <c r="E1223" s="1">
        <v>0</v>
      </c>
      <c r="F1223" s="1">
        <v>0</v>
      </c>
      <c r="G1223" s="2">
        <f t="shared" si="22"/>
        <v>6278.16</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26159</v>
      </c>
      <c r="D1224" s="1">
        <f>BILANCA!E247</f>
        <v>0</v>
      </c>
      <c r="E1224" s="1">
        <v>0</v>
      </c>
      <c r="F1224" s="1">
        <v>0</v>
      </c>
      <c r="G1224" s="2">
        <f t="shared" si="22"/>
        <v>6304.3189999999995</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6861</v>
      </c>
      <c r="D1227" s="1">
        <f>BILANCA!E250</f>
        <v>61471.12</v>
      </c>
      <c r="E1227" s="1">
        <v>0</v>
      </c>
      <c r="F1227" s="1">
        <v>0</v>
      </c>
      <c r="G1227" s="2">
        <f t="shared" si="22"/>
        <v>31671.990559999998</v>
      </c>
      <c r="H1227" s="2">
        <f t="shared" si="23"/>
        <v>0.12000000000261934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61471.12</v>
      </c>
      <c r="E1228" s="1">
        <v>0</v>
      </c>
      <c r="F1228" s="1">
        <v>0</v>
      </c>
      <c r="G1228" s="2">
        <f t="shared" si="22"/>
        <v>30120.8488</v>
      </c>
      <c r="H1228" s="2">
        <f t="shared" si="23"/>
        <v>0.12000000000261934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6861</v>
      </c>
      <c r="D1229" s="1">
        <f>BILANCA!E252</f>
        <v>0</v>
      </c>
      <c r="E1229" s="1">
        <v>0</v>
      </c>
      <c r="F1229" s="1">
        <v>0</v>
      </c>
      <c r="G1229" s="2">
        <f t="shared" si="22"/>
        <v>1687.806</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16065</v>
      </c>
      <c r="D1232" s="1">
        <f>BILANCA!E255</f>
        <v>34241</v>
      </c>
      <c r="E1232" s="1">
        <v>0</v>
      </c>
      <c r="F1232" s="1">
        <v>0</v>
      </c>
      <c r="G1232" s="2">
        <f t="shared" si="22"/>
        <v>21052.203000000001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7965</v>
      </c>
      <c r="D1240" s="1">
        <f>BILANCA!E264</f>
        <v>370</v>
      </c>
      <c r="E1240" s="1">
        <v>0</v>
      </c>
      <c r="F1240" s="1">
        <v>0</v>
      </c>
      <c r="G1240" s="2">
        <f t="shared" si="22"/>
        <v>2237.1849999999999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8100</v>
      </c>
      <c r="D1241" s="1">
        <f>BILANCA!E265</f>
        <v>33871</v>
      </c>
      <c r="E1241" s="1">
        <v>0</v>
      </c>
      <c r="F1241" s="1">
        <v>0</v>
      </c>
      <c r="G1241" s="2">
        <f t="shared" si="22"/>
        <v>19567.236000000001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6386</v>
      </c>
      <c r="D1244" s="1">
        <f>BILANCA!E268</f>
        <v>0</v>
      </c>
      <c r="E1244" s="1">
        <v>0</v>
      </c>
      <c r="F1244" s="1">
        <v>0</v>
      </c>
      <c r="G1244" s="2">
        <f t="shared" si="24"/>
        <v>1666.7460000000001</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57936</v>
      </c>
      <c r="D1264" s="1">
        <f>BILANCA!E288</f>
        <v>67088.460000000006</v>
      </c>
      <c r="E1264" s="1">
        <v>0</v>
      </c>
      <c r="F1264" s="1">
        <v>0</v>
      </c>
      <c r="G1264" s="2">
        <f t="shared" si="24"/>
        <v>53983.730520000012</v>
      </c>
      <c r="H1264" s="2">
        <f t="shared" si="23"/>
        <v>0.46000000000640284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687802</v>
      </c>
      <c r="D1408" s="1">
        <f>'RAS-funkcijski'!E114</f>
        <v>831727.73</v>
      </c>
      <c r="E1408" s="1">
        <v>0</v>
      </c>
      <c r="F1408" s="1">
        <v>0</v>
      </c>
      <c r="G1408" s="2">
        <f t="shared" si="24"/>
        <v>258638.32060000001</v>
      </c>
      <c r="H1408" s="2">
        <f t="shared" si="27"/>
        <v>0.27000000001862645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687802</v>
      </c>
      <c r="D1409" s="1">
        <f>'RAS-funkcijski'!E115</f>
        <v>831727.73</v>
      </c>
      <c r="E1409" s="1">
        <v>0</v>
      </c>
      <c r="F1409" s="1">
        <v>0</v>
      </c>
      <c r="G1409" s="2">
        <f t="shared" si="24"/>
        <v>260989.57806</v>
      </c>
      <c r="H1409" s="2">
        <f t="shared" si="27"/>
        <v>0.27000000001862645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687802</v>
      </c>
      <c r="D1410" s="1">
        <f>'RAS-funkcijski'!E116</f>
        <v>831727.73</v>
      </c>
      <c r="E1410" s="1">
        <v>0</v>
      </c>
      <c r="F1410" s="1">
        <v>0</v>
      </c>
      <c r="G1410" s="2">
        <f t="shared" si="24"/>
        <v>263340.83552000002</v>
      </c>
      <c r="H1410" s="2">
        <f t="shared" si="27"/>
        <v>0.27000000001862645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687802</v>
      </c>
      <c r="D1435" s="13">
        <f>'RAS-funkcijski'!E141</f>
        <v>831727.73</v>
      </c>
      <c r="E1435" s="13">
        <v>0</v>
      </c>
      <c r="F1435" s="13">
        <v>0</v>
      </c>
      <c r="G1435" s="14">
        <f t="shared" si="24"/>
        <v>322122.27202000003</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57935.82</v>
      </c>
      <c r="D1480" s="6"/>
      <c r="E1480" s="6">
        <v>0</v>
      </c>
      <c r="F1480" s="6">
        <v>0</v>
      </c>
      <c r="G1480" s="7">
        <f t="shared" ref="G1480:G1580" si="34">B1480/1000*C1480</f>
        <v>57.93582</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855656.97</v>
      </c>
      <c r="D1481" s="1">
        <v>0</v>
      </c>
      <c r="E1481" s="1">
        <v>0</v>
      </c>
      <c r="F1481" s="1">
        <v>0</v>
      </c>
      <c r="G1481" s="2">
        <f t="shared" si="34"/>
        <v>1711.31394</v>
      </c>
      <c r="H1481" s="2">
        <f t="shared" si="35"/>
        <v>3.0000000027939677E-2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855656.97</v>
      </c>
      <c r="D1483" s="1">
        <v>0</v>
      </c>
      <c r="E1483" s="1">
        <v>0</v>
      </c>
      <c r="F1483" s="1">
        <v>0</v>
      </c>
      <c r="G1483" s="2">
        <f t="shared" si="34"/>
        <v>3422.62788</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703918.5</v>
      </c>
      <c r="D1484" s="1">
        <v>0</v>
      </c>
      <c r="E1484" s="1">
        <v>0</v>
      </c>
      <c r="F1484" s="1">
        <v>0</v>
      </c>
      <c r="G1484" s="2">
        <f t="shared" si="34"/>
        <v>3519.5925000000002</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146579.04999999999</v>
      </c>
      <c r="D1485" s="1">
        <v>0</v>
      </c>
      <c r="E1485" s="1">
        <v>0</v>
      </c>
      <c r="F1485" s="1">
        <v>0</v>
      </c>
      <c r="G1485" s="2">
        <f t="shared" si="34"/>
        <v>879.47429999999997</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3462.34</v>
      </c>
      <c r="D1486" s="1">
        <v>0</v>
      </c>
      <c r="E1486" s="1">
        <v>0</v>
      </c>
      <c r="F1486" s="1">
        <v>0</v>
      </c>
      <c r="G1486" s="2">
        <f t="shared" si="34"/>
        <v>24.23638</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1697.08</v>
      </c>
      <c r="D1491" s="1">
        <v>0</v>
      </c>
      <c r="E1491" s="1">
        <v>0</v>
      </c>
      <c r="F1491" s="1">
        <v>0</v>
      </c>
      <c r="G1491" s="2">
        <f t="shared" si="34"/>
        <v>20.36496</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846504.33</v>
      </c>
      <c r="D1499" s="1">
        <v>0</v>
      </c>
      <c r="E1499" s="1">
        <v>0</v>
      </c>
      <c r="F1499" s="1">
        <v>0</v>
      </c>
      <c r="G1499" s="2">
        <f t="shared" si="34"/>
        <v>16930.086599999999</v>
      </c>
      <c r="H1499" s="2">
        <f t="shared" si="35"/>
        <v>0.32999999995809048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846504.33</v>
      </c>
      <c r="D1501" s="1">
        <v>0</v>
      </c>
      <c r="E1501" s="1">
        <v>0</v>
      </c>
      <c r="F1501" s="1">
        <v>0</v>
      </c>
      <c r="G1501" s="2">
        <f t="shared" si="34"/>
        <v>18623.095259999998</v>
      </c>
      <c r="H1501" s="2">
        <f t="shared" si="35"/>
        <v>0.32999999995809048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698667.36</v>
      </c>
      <c r="D1502" s="1">
        <v>0</v>
      </c>
      <c r="E1502" s="1">
        <v>0</v>
      </c>
      <c r="F1502" s="1">
        <v>0</v>
      </c>
      <c r="G1502" s="2">
        <f t="shared" si="34"/>
        <v>16069.349279999999</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142714.89000000001</v>
      </c>
      <c r="D1503" s="1">
        <v>0</v>
      </c>
      <c r="E1503" s="1">
        <v>0</v>
      </c>
      <c r="F1503" s="1">
        <v>0</v>
      </c>
      <c r="G1503" s="2">
        <f t="shared" si="34"/>
        <v>3425.1573600000006</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3425</v>
      </c>
      <c r="D1504" s="1">
        <v>0</v>
      </c>
      <c r="E1504" s="1">
        <v>0</v>
      </c>
      <c r="F1504" s="1">
        <v>0</v>
      </c>
      <c r="G1504" s="2">
        <f t="shared" si="34"/>
        <v>85.625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1697.08</v>
      </c>
      <c r="D1509" s="1">
        <v>0</v>
      </c>
      <c r="E1509" s="1">
        <v>0</v>
      </c>
      <c r="F1509" s="1">
        <v>0</v>
      </c>
      <c r="G1509" s="2">
        <f t="shared" si="34"/>
        <v>50.912399999999998</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67088.459999999963</v>
      </c>
      <c r="D1517" s="1">
        <v>0</v>
      </c>
      <c r="E1517" s="1">
        <v>0</v>
      </c>
      <c r="F1517" s="1">
        <v>0</v>
      </c>
      <c r="G1517" s="2">
        <f t="shared" si="34"/>
        <v>2549.3614799999987</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67088.460000000006</v>
      </c>
      <c r="D1576" s="1">
        <v>0</v>
      </c>
      <c r="E1576" s="1">
        <v>0</v>
      </c>
      <c r="F1576" s="1">
        <v>0</v>
      </c>
      <c r="G1576" s="2">
        <f t="shared" si="34"/>
        <v>6507.5806200000006</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67088.460000000006</v>
      </c>
      <c r="D1578" s="1">
        <v>0</v>
      </c>
      <c r="E1578" s="1">
        <v>0</v>
      </c>
      <c r="F1578" s="1">
        <v>0</v>
      </c>
      <c r="G1578" s="2">
        <f t="shared" si="34"/>
        <v>6641.7575400000005</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35255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734888</v>
      </c>
      <c r="I16" s="172">
        <f>'PR-RAS'!E6</f>
        <v>752655.24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680941</v>
      </c>
      <c r="I17" s="172">
        <f>'PR-RAS'!E151</f>
        <v>831727.72999999986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19298</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61471.119999999879</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6866</v>
      </c>
      <c r="I20" s="175">
        <f>BILANCA!E7</f>
        <v>4145.179999999993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93299</v>
      </c>
      <c r="I21" s="177">
        <f>BILANCA!E68</f>
        <v>39858.339999999997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57936</v>
      </c>
      <c r="I22" s="177">
        <f>BILANCA!E176</f>
        <v>67088.460000000006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42229</v>
      </c>
      <c r="I23" s="179">
        <f>BILANCA!E237</f>
        <v>-23084.940000000002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687802</v>
      </c>
      <c r="I27" s="177">
        <f>'RAS-funkcijski'!E114</f>
        <v>831727.73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687802</v>
      </c>
      <c r="I28" s="181">
        <f>'RAS-funkcijski'!E141</f>
        <v>831727.73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57935.82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67088.459999999963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67088.460000000006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45" zoomScaleNormal="100" workbookViewId="0">
      <selection activeCell="D155" sqref="D15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734888</v>
      </c>
      <c r="E6" s="53">
        <f>E7+E44+E50+E82+E106+E124+E133+E139</f>
        <v>752655.24</v>
      </c>
      <c r="F6" s="54">
        <f t="shared" ref="F6:F131" si="0">IF(D6&lt;&gt;0,IF(E6/D6&gt;=100,"&gt;&gt;100",E6/D6*100),"-")</f>
        <v>102.41767997300269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80950</v>
      </c>
      <c r="E50" s="53">
        <f>E51+E54+E59+E62+E65+E68+E71+E74+E77</f>
        <v>0</v>
      </c>
      <c r="F50" s="54">
        <f t="shared" si="0"/>
        <v>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800</v>
      </c>
      <c r="E59" s="53">
        <f t="shared" si="12"/>
        <v>0</v>
      </c>
      <c r="F59" s="54">
        <f t="shared" si="0"/>
        <v>0</v>
      </c>
    </row>
    <row r="60" spans="1:6" ht="24" x14ac:dyDescent="0.2">
      <c r="A60" s="55">
        <v>6331</v>
      </c>
      <c r="B60" s="88" t="s">
        <v>163</v>
      </c>
      <c r="C60" s="52" t="s">
        <v>164</v>
      </c>
      <c r="D60" s="244">
        <v>800</v>
      </c>
      <c r="E60" s="244"/>
      <c r="F60" s="54">
        <f t="shared" si="0"/>
        <v>0</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80150</v>
      </c>
      <c r="E74" s="53">
        <f t="shared" si="17"/>
        <v>0</v>
      </c>
      <c r="F74" s="54">
        <f t="shared" si="0"/>
        <v>0</v>
      </c>
    </row>
    <row r="75" spans="1:6" ht="12.75" customHeight="1" x14ac:dyDescent="0.2">
      <c r="A75" s="55" t="s">
        <v>193</v>
      </c>
      <c r="B75" s="87" t="s">
        <v>194</v>
      </c>
      <c r="C75" s="52" t="s">
        <v>193</v>
      </c>
      <c r="D75" s="244">
        <v>80150</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0.27</v>
      </c>
      <c r="F82" s="54" t="str">
        <f t="shared" si="0"/>
        <v>-</v>
      </c>
    </row>
    <row r="83" spans="1:6" ht="12.75" customHeight="1" x14ac:dyDescent="0.2">
      <c r="A83" s="55">
        <v>641</v>
      </c>
      <c r="B83" s="87" t="s">
        <v>209</v>
      </c>
      <c r="C83" s="52" t="s">
        <v>210</v>
      </c>
      <c r="D83" s="53">
        <f t="shared" ref="D83:E83" si="20">SUM(D84:D90)</f>
        <v>0</v>
      </c>
      <c r="E83" s="53">
        <f t="shared" si="20"/>
        <v>0.27</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0.27</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95040</v>
      </c>
      <c r="E124" s="53">
        <f t="shared" si="27"/>
        <v>113021.1</v>
      </c>
      <c r="F124" s="54">
        <f t="shared" si="0"/>
        <v>118.91950757575758</v>
      </c>
    </row>
    <row r="125" spans="1:6" ht="12.75" customHeight="1" x14ac:dyDescent="0.2">
      <c r="A125" s="55">
        <v>661</v>
      </c>
      <c r="B125" s="88" t="s">
        <v>293</v>
      </c>
      <c r="C125" s="52" t="s">
        <v>294</v>
      </c>
      <c r="D125" s="53">
        <f t="shared" ref="D125:E125" si="28">SUM(D126:D127)</f>
        <v>95040</v>
      </c>
      <c r="E125" s="53">
        <f t="shared" si="28"/>
        <v>113021.1</v>
      </c>
      <c r="F125" s="54">
        <f t="shared" si="0"/>
        <v>118.91950757575758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95040</v>
      </c>
      <c r="E127" s="244">
        <v>113021.1</v>
      </c>
      <c r="F127" s="54">
        <f t="shared" si="0"/>
        <v>118.91950757575758</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558898</v>
      </c>
      <c r="E133" s="53">
        <f t="shared" si="30"/>
        <v>639633.87</v>
      </c>
      <c r="F133" s="54">
        <f t="shared" ref="F133:F223" si="31">IF(D133&lt;&gt;0,IF(E133/D133&gt;=100,"&gt;&gt;100",E133/D133*100),"-")</f>
        <v>114.44554641455149</v>
      </c>
    </row>
    <row r="134" spans="1:6" ht="24" x14ac:dyDescent="0.2">
      <c r="A134" s="55">
        <v>671</v>
      </c>
      <c r="B134" s="234" t="s">
        <v>311</v>
      </c>
      <c r="C134" s="52" t="s">
        <v>312</v>
      </c>
      <c r="D134" s="53">
        <f t="shared" ref="D134:E134" si="32">SUM(D135:D137)</f>
        <v>558898</v>
      </c>
      <c r="E134" s="53">
        <f t="shared" si="32"/>
        <v>639633.87</v>
      </c>
      <c r="F134" s="54">
        <f t="shared" si="31"/>
        <v>114.44554641455149</v>
      </c>
    </row>
    <row r="135" spans="1:6" ht="12.75" customHeight="1" x14ac:dyDescent="0.2">
      <c r="A135" s="55">
        <v>6711</v>
      </c>
      <c r="B135" s="87" t="s">
        <v>313</v>
      </c>
      <c r="C135" s="52" t="s">
        <v>314</v>
      </c>
      <c r="D135" s="244">
        <v>558898</v>
      </c>
      <c r="E135" s="244">
        <v>639633.87</v>
      </c>
      <c r="F135" s="54">
        <f t="shared" si="31"/>
        <v>114.44554641455149</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680941</v>
      </c>
      <c r="E151" s="53">
        <f t="shared" si="35"/>
        <v>831727.72999999986</v>
      </c>
      <c r="F151" s="54">
        <f t="shared" si="31"/>
        <v>122.14387590114266</v>
      </c>
    </row>
    <row r="152" spans="1:6" ht="12.75" customHeight="1" x14ac:dyDescent="0.2">
      <c r="A152" s="55">
        <v>31</v>
      </c>
      <c r="B152" s="87" t="s">
        <v>346</v>
      </c>
      <c r="C152" s="52" t="s">
        <v>347</v>
      </c>
      <c r="D152" s="53">
        <f t="shared" ref="D152:E152" si="36">D153+D158+D159</f>
        <v>593485</v>
      </c>
      <c r="E152" s="53">
        <f t="shared" si="36"/>
        <v>681686.34</v>
      </c>
      <c r="F152" s="54">
        <f t="shared" si="31"/>
        <v>114.86159549104021</v>
      </c>
    </row>
    <row r="153" spans="1:6" ht="12.75" customHeight="1" x14ac:dyDescent="0.2">
      <c r="A153" s="55">
        <v>311</v>
      </c>
      <c r="B153" s="87" t="s">
        <v>348</v>
      </c>
      <c r="C153" s="52" t="s">
        <v>349</v>
      </c>
      <c r="D153" s="53">
        <f t="shared" ref="D153:E153" si="37">SUM(D154:D157)</f>
        <v>505774</v>
      </c>
      <c r="E153" s="53">
        <f t="shared" si="37"/>
        <v>575916.98</v>
      </c>
      <c r="F153" s="54">
        <f t="shared" si="31"/>
        <v>113.86844321772173</v>
      </c>
    </row>
    <row r="154" spans="1:6" ht="12.75" customHeight="1" x14ac:dyDescent="0.2">
      <c r="A154" s="55">
        <v>3111</v>
      </c>
      <c r="B154" s="87" t="s">
        <v>350</v>
      </c>
      <c r="C154" s="52" t="s">
        <v>351</v>
      </c>
      <c r="D154" s="244">
        <v>505774</v>
      </c>
      <c r="E154" s="244">
        <v>575916.98</v>
      </c>
      <c r="F154" s="54">
        <f t="shared" si="31"/>
        <v>113.86844321772173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10800</v>
      </c>
      <c r="E158" s="244">
        <v>25750</v>
      </c>
      <c r="F158" s="54">
        <f t="shared" si="31"/>
        <v>238.4259259259259</v>
      </c>
    </row>
    <row r="159" spans="1:6" ht="12.75" customHeight="1" x14ac:dyDescent="0.2">
      <c r="A159" s="55">
        <v>313</v>
      </c>
      <c r="B159" s="87" t="s">
        <v>360</v>
      </c>
      <c r="C159" s="52" t="s">
        <v>361</v>
      </c>
      <c r="D159" s="53">
        <f t="shared" ref="D159:E159" si="38">SUM(D160:D162)</f>
        <v>76911</v>
      </c>
      <c r="E159" s="53">
        <f t="shared" si="38"/>
        <v>80019.360000000001</v>
      </c>
      <c r="F159" s="54">
        <f t="shared" si="31"/>
        <v>104.04150251589499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76911</v>
      </c>
      <c r="E161" s="244">
        <v>80019.360000000001</v>
      </c>
      <c r="F161" s="54">
        <f t="shared" si="31"/>
        <v>104.04150251589499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84322</v>
      </c>
      <c r="E163" s="53">
        <f t="shared" si="39"/>
        <v>146579.04999999999</v>
      </c>
      <c r="F163" s="54">
        <f t="shared" si="31"/>
        <v>173.83251108844667</v>
      </c>
    </row>
    <row r="164" spans="1:6" ht="12.75" customHeight="1" x14ac:dyDescent="0.2">
      <c r="A164" s="55">
        <v>321</v>
      </c>
      <c r="B164" s="87" t="s">
        <v>369</v>
      </c>
      <c r="C164" s="52" t="s">
        <v>370</v>
      </c>
      <c r="D164" s="53">
        <f t="shared" ref="D164:E164" si="40">SUM(D165:D168)</f>
        <v>15578</v>
      </c>
      <c r="E164" s="53">
        <f t="shared" si="40"/>
        <v>19015.93</v>
      </c>
      <c r="F164" s="54">
        <f t="shared" si="31"/>
        <v>122.0691359609706</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v>14563</v>
      </c>
      <c r="E166" s="244">
        <v>13574</v>
      </c>
      <c r="F166" s="54">
        <f t="shared" si="31"/>
        <v>93.20881686465701</v>
      </c>
    </row>
    <row r="167" spans="1:6" ht="12.75" customHeight="1" x14ac:dyDescent="0.2">
      <c r="A167" s="55">
        <v>3213</v>
      </c>
      <c r="B167" s="87" t="s">
        <v>375</v>
      </c>
      <c r="C167" s="52" t="s">
        <v>376</v>
      </c>
      <c r="D167" s="244">
        <v>625</v>
      </c>
      <c r="E167" s="244">
        <v>4833.93</v>
      </c>
      <c r="F167" s="54">
        <f t="shared" si="31"/>
        <v>773.42880000000002</v>
      </c>
    </row>
    <row r="168" spans="1:6" ht="12.75" customHeight="1" x14ac:dyDescent="0.2">
      <c r="A168" s="55">
        <v>3214</v>
      </c>
      <c r="B168" s="87" t="s">
        <v>377</v>
      </c>
      <c r="C168" s="52" t="s">
        <v>378</v>
      </c>
      <c r="D168" s="244">
        <v>390</v>
      </c>
      <c r="E168" s="244">
        <v>608</v>
      </c>
      <c r="F168" s="54">
        <f t="shared" si="31"/>
        <v>155.89743589743591</v>
      </c>
    </row>
    <row r="169" spans="1:6" ht="12.75" customHeight="1" x14ac:dyDescent="0.2">
      <c r="A169" s="55">
        <v>322</v>
      </c>
      <c r="B169" s="87" t="s">
        <v>379</v>
      </c>
      <c r="C169" s="52" t="s">
        <v>380</v>
      </c>
      <c r="D169" s="53">
        <f t="shared" ref="D169:E169" si="41">SUM(D170:D176)</f>
        <v>45774</v>
      </c>
      <c r="E169" s="53">
        <f t="shared" si="41"/>
        <v>57091.810000000005</v>
      </c>
      <c r="F169" s="54">
        <f t="shared" si="31"/>
        <v>124.72541180582866</v>
      </c>
    </row>
    <row r="170" spans="1:6" ht="12.75" customHeight="1" x14ac:dyDescent="0.2">
      <c r="A170" s="55">
        <v>3221</v>
      </c>
      <c r="B170" s="87" t="s">
        <v>381</v>
      </c>
      <c r="C170" s="52" t="s">
        <v>382</v>
      </c>
      <c r="D170" s="244">
        <v>17661</v>
      </c>
      <c r="E170" s="244">
        <v>25687.33</v>
      </c>
      <c r="F170" s="54">
        <f t="shared" si="31"/>
        <v>145.44663382594419</v>
      </c>
    </row>
    <row r="171" spans="1:6" ht="12.75" customHeight="1" x14ac:dyDescent="0.2">
      <c r="A171" s="55">
        <v>3222</v>
      </c>
      <c r="B171" s="87" t="s">
        <v>383</v>
      </c>
      <c r="C171" s="52" t="s">
        <v>384</v>
      </c>
      <c r="D171" s="244">
        <v>25859</v>
      </c>
      <c r="E171" s="244">
        <v>27941.54</v>
      </c>
      <c r="F171" s="54">
        <f t="shared" si="31"/>
        <v>108.05344367531613</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v>797</v>
      </c>
      <c r="F173" s="54" t="str">
        <f t="shared" si="31"/>
        <v>-</v>
      </c>
    </row>
    <row r="174" spans="1:6" ht="12.75" customHeight="1" x14ac:dyDescent="0.2">
      <c r="A174" s="55">
        <v>3225</v>
      </c>
      <c r="B174" s="87" t="s">
        <v>389</v>
      </c>
      <c r="C174" s="52" t="s">
        <v>390</v>
      </c>
      <c r="D174" s="244">
        <v>1434</v>
      </c>
      <c r="E174" s="244">
        <v>2665.94</v>
      </c>
      <c r="F174" s="54">
        <f t="shared" si="31"/>
        <v>185.90934449093447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820</v>
      </c>
      <c r="E176" s="244"/>
      <c r="F176" s="54">
        <f t="shared" si="31"/>
        <v>0</v>
      </c>
    </row>
    <row r="177" spans="1:6" ht="12.75" customHeight="1" x14ac:dyDescent="0.2">
      <c r="A177" s="55">
        <v>323</v>
      </c>
      <c r="B177" s="87" t="s">
        <v>395</v>
      </c>
      <c r="C177" s="52" t="s">
        <v>396</v>
      </c>
      <c r="D177" s="53">
        <f t="shared" ref="D177:E177" si="42">SUM(D178:D186)</f>
        <v>22851</v>
      </c>
      <c r="E177" s="53">
        <f t="shared" si="42"/>
        <v>70171.31</v>
      </c>
      <c r="F177" s="54">
        <f t="shared" si="31"/>
        <v>307.08200954006389</v>
      </c>
    </row>
    <row r="178" spans="1:6" ht="12.75" customHeight="1" x14ac:dyDescent="0.2">
      <c r="A178" s="55">
        <v>3231</v>
      </c>
      <c r="B178" s="87" t="s">
        <v>397</v>
      </c>
      <c r="C178" s="52" t="s">
        <v>398</v>
      </c>
      <c r="D178" s="244">
        <v>9287</v>
      </c>
      <c r="E178" s="244">
        <v>8497.15</v>
      </c>
      <c r="F178" s="54">
        <f t="shared" si="31"/>
        <v>91.495100678367606</v>
      </c>
    </row>
    <row r="179" spans="1:6" ht="12.75" customHeight="1" x14ac:dyDescent="0.2">
      <c r="A179" s="55">
        <v>3232</v>
      </c>
      <c r="B179" s="87" t="s">
        <v>399</v>
      </c>
      <c r="C179" s="52" t="s">
        <v>400</v>
      </c>
      <c r="D179" s="244"/>
      <c r="E179" s="244"/>
      <c r="F179" s="54" t="str">
        <f t="shared" si="31"/>
        <v>-</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v>10230.17</v>
      </c>
      <c r="F182" s="54" t="str">
        <f t="shared" si="31"/>
        <v>-</v>
      </c>
    </row>
    <row r="183" spans="1:6" ht="12.75" customHeight="1" x14ac:dyDescent="0.2">
      <c r="A183" s="55">
        <v>3236</v>
      </c>
      <c r="B183" s="87" t="s">
        <v>407</v>
      </c>
      <c r="C183" s="52" t="s">
        <v>408</v>
      </c>
      <c r="D183" s="244"/>
      <c r="E183" s="244">
        <v>8553.75</v>
      </c>
      <c r="F183" s="54" t="str">
        <f t="shared" si="31"/>
        <v>-</v>
      </c>
    </row>
    <row r="184" spans="1:6" ht="12.75" customHeight="1" x14ac:dyDescent="0.2">
      <c r="A184" s="55">
        <v>3237</v>
      </c>
      <c r="B184" s="87" t="s">
        <v>409</v>
      </c>
      <c r="C184" s="52" t="s">
        <v>410</v>
      </c>
      <c r="D184" s="244">
        <v>11852</v>
      </c>
      <c r="E184" s="244">
        <v>34098.800000000003</v>
      </c>
      <c r="F184" s="54">
        <f t="shared" si="31"/>
        <v>287.70502868714141</v>
      </c>
    </row>
    <row r="185" spans="1:6" ht="12.75" customHeight="1" x14ac:dyDescent="0.2">
      <c r="A185" s="55">
        <v>3238</v>
      </c>
      <c r="B185" s="87" t="s">
        <v>411</v>
      </c>
      <c r="C185" s="52" t="s">
        <v>412</v>
      </c>
      <c r="D185" s="244">
        <v>1535</v>
      </c>
      <c r="E185" s="244">
        <v>8191.19</v>
      </c>
      <c r="F185" s="54">
        <f t="shared" si="31"/>
        <v>533.62801302931598</v>
      </c>
    </row>
    <row r="186" spans="1:6" ht="12.75" customHeight="1" x14ac:dyDescent="0.2">
      <c r="A186" s="55">
        <v>3239</v>
      </c>
      <c r="B186" s="87" t="s">
        <v>413</v>
      </c>
      <c r="C186" s="52" t="s">
        <v>414</v>
      </c>
      <c r="D186" s="244">
        <v>177</v>
      </c>
      <c r="E186" s="244">
        <v>600.25</v>
      </c>
      <c r="F186" s="54">
        <f t="shared" si="31"/>
        <v>339.12429378531073</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119</v>
      </c>
      <c r="E188" s="53">
        <f t="shared" si="43"/>
        <v>300</v>
      </c>
      <c r="F188" s="54">
        <f t="shared" si="31"/>
        <v>252.10084033613444</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119</v>
      </c>
      <c r="E195" s="244">
        <v>300</v>
      </c>
      <c r="F195" s="54">
        <f t="shared" si="31"/>
        <v>252.10084033613444</v>
      </c>
    </row>
    <row r="196" spans="1:6" ht="12.75" customHeight="1" x14ac:dyDescent="0.2">
      <c r="A196" s="55">
        <v>34</v>
      </c>
      <c r="B196" s="234" t="s">
        <v>433</v>
      </c>
      <c r="C196" s="52" t="s">
        <v>434</v>
      </c>
      <c r="D196" s="53">
        <f t="shared" ref="D196:E196" si="44">D197+D202+D210</f>
        <v>3134</v>
      </c>
      <c r="E196" s="53">
        <f t="shared" si="44"/>
        <v>3462.3399999999997</v>
      </c>
      <c r="F196" s="54">
        <f t="shared" si="31"/>
        <v>110.47670708359922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3134</v>
      </c>
      <c r="E210" s="53">
        <f t="shared" si="47"/>
        <v>3462.3399999999997</v>
      </c>
      <c r="F210" s="54">
        <f t="shared" si="31"/>
        <v>110.47670708359922</v>
      </c>
    </row>
    <row r="211" spans="1:6" ht="12.75" customHeight="1" x14ac:dyDescent="0.2">
      <c r="A211" s="55">
        <v>3431</v>
      </c>
      <c r="B211" s="234" t="s">
        <v>463</v>
      </c>
      <c r="C211" s="52" t="s">
        <v>464</v>
      </c>
      <c r="D211" s="244">
        <v>3134</v>
      </c>
      <c r="E211" s="244">
        <v>3442.68</v>
      </c>
      <c r="F211" s="54">
        <f t="shared" si="31"/>
        <v>109.84939374601149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19.66</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680941</v>
      </c>
      <c r="E289" s="53">
        <f t="shared" si="79"/>
        <v>831727.72999999986</v>
      </c>
      <c r="F289" s="54">
        <f t="shared" si="76"/>
        <v>122.14387590114266</v>
      </c>
    </row>
    <row r="290" spans="1:6" ht="12.75" customHeight="1" x14ac:dyDescent="0.2">
      <c r="A290" s="55" t="s">
        <v>606</v>
      </c>
      <c r="B290" s="87" t="s">
        <v>617</v>
      </c>
      <c r="C290" s="52" t="s">
        <v>618</v>
      </c>
      <c r="D290" s="53">
        <f>IF(D6&gt;=D289,D6-D289,0)</f>
        <v>53947</v>
      </c>
      <c r="E290" s="53">
        <f>IF(E6&gt;=E289,E6-E289,0)</f>
        <v>0</v>
      </c>
      <c r="F290" s="54">
        <f t="shared" si="76"/>
        <v>0</v>
      </c>
    </row>
    <row r="291" spans="1:6" ht="12.75" customHeight="1" x14ac:dyDescent="0.2">
      <c r="A291" s="55" t="s">
        <v>606</v>
      </c>
      <c r="B291" s="87" t="s">
        <v>619</v>
      </c>
      <c r="C291" s="52" t="s">
        <v>620</v>
      </c>
      <c r="D291" s="53">
        <f>IF(D289&gt;=D6,D289-D6,0)</f>
        <v>0</v>
      </c>
      <c r="E291" s="53">
        <f>IF(E289&gt;=E6,E289-E6,0)</f>
        <v>79072.489999999874</v>
      </c>
      <c r="F291" s="54" t="str">
        <f t="shared" si="76"/>
        <v>-</v>
      </c>
    </row>
    <row r="292" spans="1:6" ht="12.75" customHeight="1" x14ac:dyDescent="0.2">
      <c r="A292" s="55">
        <v>92211</v>
      </c>
      <c r="B292" s="87" t="s">
        <v>621</v>
      </c>
      <c r="C292" s="52" t="s">
        <v>622</v>
      </c>
      <c r="D292" s="244"/>
      <c r="E292" s="244">
        <v>17601.37</v>
      </c>
      <c r="F292" s="54" t="str">
        <f t="shared" si="76"/>
        <v>-</v>
      </c>
    </row>
    <row r="293" spans="1:6" ht="12.75" customHeight="1" x14ac:dyDescent="0.2">
      <c r="A293" s="55">
        <v>92221</v>
      </c>
      <c r="B293" s="87" t="s">
        <v>623</v>
      </c>
      <c r="C293" s="52" t="s">
        <v>624</v>
      </c>
      <c r="D293" s="244">
        <v>27788</v>
      </c>
      <c r="E293" s="244"/>
      <c r="F293" s="54">
        <f t="shared" si="76"/>
        <v>0</v>
      </c>
    </row>
    <row r="294" spans="1:6" ht="12.75" customHeight="1" x14ac:dyDescent="0.2">
      <c r="A294" s="55">
        <v>96</v>
      </c>
      <c r="B294" s="87" t="s">
        <v>625</v>
      </c>
      <c r="C294" s="52" t="s">
        <v>626</v>
      </c>
      <c r="D294" s="244">
        <v>16065</v>
      </c>
      <c r="E294" s="244">
        <v>34241</v>
      </c>
      <c r="F294" s="54">
        <f t="shared" si="76"/>
        <v>213.14036725801432</v>
      </c>
    </row>
    <row r="295" spans="1:6" ht="24" x14ac:dyDescent="0.2">
      <c r="A295" s="55">
        <v>9661</v>
      </c>
      <c r="B295" s="87" t="s">
        <v>627</v>
      </c>
      <c r="C295" s="52" t="s">
        <v>628</v>
      </c>
      <c r="D295" s="244">
        <v>16065</v>
      </c>
      <c r="E295" s="244">
        <v>11973</v>
      </c>
      <c r="F295" s="54">
        <f t="shared" si="76"/>
        <v>74.528478057889828</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6861</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6861</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6861</v>
      </c>
      <c r="E369" s="53">
        <f t="shared" si="101"/>
        <v>0</v>
      </c>
      <c r="F369" s="54">
        <f t="shared" si="81"/>
        <v>0</v>
      </c>
    </row>
    <row r="370" spans="1:6" ht="12.75" customHeight="1" x14ac:dyDescent="0.2">
      <c r="A370" s="55">
        <v>4221</v>
      </c>
      <c r="B370" s="87" t="s">
        <v>672</v>
      </c>
      <c r="C370" s="52" t="s">
        <v>764</v>
      </c>
      <c r="D370" s="244">
        <v>6861</v>
      </c>
      <c r="E370" s="244"/>
      <c r="F370" s="54">
        <f t="shared" si="81"/>
        <v>0</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6861</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734888</v>
      </c>
      <c r="E412" s="53">
        <f>E6+E298</f>
        <v>752655.24</v>
      </c>
      <c r="F412" s="54">
        <f t="shared" si="81"/>
        <v>102.41767997300269</v>
      </c>
    </row>
    <row r="413" spans="1:6" ht="12.75" customHeight="1" x14ac:dyDescent="0.2">
      <c r="A413" s="55" t="s">
        <v>606</v>
      </c>
      <c r="B413" s="87" t="s">
        <v>829</v>
      </c>
      <c r="C413" s="52" t="s">
        <v>830</v>
      </c>
      <c r="D413" s="53">
        <f t="shared" ref="D413:E413" si="112">D289+D350</f>
        <v>687802</v>
      </c>
      <c r="E413" s="53">
        <f t="shared" si="112"/>
        <v>831727.72999999986</v>
      </c>
      <c r="F413" s="54">
        <f t="shared" si="81"/>
        <v>120.92545965263257</v>
      </c>
    </row>
    <row r="414" spans="1:6" ht="12.75" customHeight="1" x14ac:dyDescent="0.2">
      <c r="A414" s="55" t="s">
        <v>606</v>
      </c>
      <c r="B414" s="87" t="s">
        <v>831</v>
      </c>
      <c r="C414" s="52" t="s">
        <v>832</v>
      </c>
      <c r="D414" s="53">
        <f t="shared" ref="D414:E414" si="113">IF(D412&gt;=D413,D412-D413,0)</f>
        <v>47086</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79072.489999999874</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17601.37</v>
      </c>
      <c r="F416" s="54" t="str">
        <f t="shared" si="81"/>
        <v>-</v>
      </c>
    </row>
    <row r="417" spans="1:6" ht="12.75" customHeight="1" x14ac:dyDescent="0.2">
      <c r="A417" s="62" t="s">
        <v>835</v>
      </c>
      <c r="B417" s="87" t="s">
        <v>838</v>
      </c>
      <c r="C417" s="63" t="s">
        <v>839</v>
      </c>
      <c r="D417" s="53">
        <f t="shared" ref="D417:E417" si="116">IF(D293-D292+D410-D409&gt;=0,D293-D292+D410-D409,0)</f>
        <v>27788</v>
      </c>
      <c r="E417" s="53">
        <f t="shared" si="116"/>
        <v>0</v>
      </c>
      <c r="F417" s="54">
        <f t="shared" si="81"/>
        <v>0</v>
      </c>
    </row>
    <row r="418" spans="1:6" ht="12.75" customHeight="1" x14ac:dyDescent="0.2">
      <c r="A418" s="57" t="s">
        <v>840</v>
      </c>
      <c r="B418" s="235" t="s">
        <v>841</v>
      </c>
      <c r="C418" s="58" t="s">
        <v>842</v>
      </c>
      <c r="D418" s="64">
        <f t="shared" ref="D418:E418" si="117">D294+D411</f>
        <v>16065</v>
      </c>
      <c r="E418" s="64">
        <f t="shared" si="117"/>
        <v>34241</v>
      </c>
      <c r="F418" s="59">
        <f t="shared" si="81"/>
        <v>213.14036725801432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734888</v>
      </c>
      <c r="E639" s="53">
        <f t="shared" si="180"/>
        <v>752655.24</v>
      </c>
      <c r="F639" s="54">
        <f t="shared" si="119"/>
        <v>102.41767997300269</v>
      </c>
    </row>
    <row r="640" spans="1:6" ht="12.75" customHeight="1" x14ac:dyDescent="0.2">
      <c r="A640" s="55" t="s">
        <v>606</v>
      </c>
      <c r="B640" s="87" t="s">
        <v>1275</v>
      </c>
      <c r="C640" s="52" t="s">
        <v>1276</v>
      </c>
      <c r="D640" s="53">
        <f t="shared" ref="D640:E640" si="181">D413+D528</f>
        <v>687802</v>
      </c>
      <c r="E640" s="53">
        <f t="shared" si="181"/>
        <v>831727.72999999986</v>
      </c>
      <c r="F640" s="54">
        <f t="shared" si="119"/>
        <v>120.92545965263257</v>
      </c>
    </row>
    <row r="641" spans="1:6" ht="12.75" customHeight="1" x14ac:dyDescent="0.2">
      <c r="A641" s="55" t="s">
        <v>606</v>
      </c>
      <c r="B641" s="87" t="s">
        <v>1277</v>
      </c>
      <c r="C641" s="52" t="s">
        <v>1278</v>
      </c>
      <c r="D641" s="53">
        <f t="shared" ref="D641:E641" si="182">IF(D639&gt;=D640,D639-D640,0)</f>
        <v>47086</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79072.489999999874</v>
      </c>
      <c r="F642" s="54" t="str">
        <f t="shared" si="119"/>
        <v>-</v>
      </c>
    </row>
    <row r="643" spans="1:6" ht="24" x14ac:dyDescent="0.2">
      <c r="A643" s="62" t="s">
        <v>1281</v>
      </c>
      <c r="B643" s="87" t="s">
        <v>1282</v>
      </c>
      <c r="C643" s="63" t="s">
        <v>1281</v>
      </c>
      <c r="D643" s="53">
        <f t="shared" ref="D643:E643" si="184">IF(D416-D417+D637-D638&gt;=0,D416-D417+D637-D638,0)</f>
        <v>0</v>
      </c>
      <c r="E643" s="53">
        <f t="shared" si="184"/>
        <v>17601.37</v>
      </c>
      <c r="F643" s="54" t="str">
        <f t="shared" si="119"/>
        <v>-</v>
      </c>
    </row>
    <row r="644" spans="1:6" ht="24" x14ac:dyDescent="0.2">
      <c r="A644" s="62" t="s">
        <v>1283</v>
      </c>
      <c r="B644" s="87" t="s">
        <v>1284</v>
      </c>
      <c r="C644" s="63" t="s">
        <v>1283</v>
      </c>
      <c r="D644" s="53">
        <f t="shared" ref="D644:E644" si="185">IF(D417-D416+D638-D637&gt;=0,D417-D416+D638-D637,0)</f>
        <v>27788</v>
      </c>
      <c r="E644" s="53">
        <f t="shared" si="185"/>
        <v>0</v>
      </c>
      <c r="F644" s="54">
        <f t="shared" si="119"/>
        <v>0</v>
      </c>
    </row>
    <row r="645" spans="1:6" ht="24" x14ac:dyDescent="0.2">
      <c r="A645" s="55" t="s">
        <v>606</v>
      </c>
      <c r="B645" s="87" t="s">
        <v>1285</v>
      </c>
      <c r="C645" s="52" t="s">
        <v>1286</v>
      </c>
      <c r="D645" s="53">
        <f t="shared" ref="D645:E645" si="186">IF(D641+D643-D642-D644&gt;=0,D641+D643-D642-D644,0)</f>
        <v>19298</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61471.119999999879</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8561</v>
      </c>
      <c r="E649" s="244">
        <v>70848.350000000006</v>
      </c>
      <c r="F649" s="54">
        <f t="shared" ref="F649:F724" si="188">IF(D649&lt;&gt;0,IF(E649/D649&gt;=100,"&gt;&gt;100",E649/D649*100),"-")</f>
        <v>827.57096133629261</v>
      </c>
    </row>
    <row r="650" spans="1:6" ht="12.75" customHeight="1" x14ac:dyDescent="0.2">
      <c r="A650" s="55" t="s">
        <v>1294</v>
      </c>
      <c r="B650" s="87" t="s">
        <v>1295</v>
      </c>
      <c r="C650" s="52" t="s">
        <v>1294</v>
      </c>
      <c r="D650" s="244">
        <v>814748</v>
      </c>
      <c r="E650" s="244">
        <v>864413.32</v>
      </c>
      <c r="F650" s="54">
        <f t="shared" si="188"/>
        <v>106.09578912743571</v>
      </c>
    </row>
    <row r="651" spans="1:6" ht="12.75" customHeight="1" x14ac:dyDescent="0.2">
      <c r="A651" s="55" t="s">
        <v>1296</v>
      </c>
      <c r="B651" s="87" t="s">
        <v>1297</v>
      </c>
      <c r="C651" s="52" t="s">
        <v>1296</v>
      </c>
      <c r="D651" s="244">
        <v>752461</v>
      </c>
      <c r="E651" s="244">
        <v>929644.33</v>
      </c>
      <c r="F651" s="54">
        <f t="shared" si="188"/>
        <v>123.54717786038081</v>
      </c>
    </row>
    <row r="652" spans="1:6" ht="24" x14ac:dyDescent="0.2">
      <c r="A652" s="55">
        <v>11</v>
      </c>
      <c r="B652" s="87" t="s">
        <v>1298</v>
      </c>
      <c r="C652" s="52" t="s">
        <v>1299</v>
      </c>
      <c r="D652" s="53">
        <f t="shared" ref="D652:E652" si="189">+D649+D650-D651</f>
        <v>70848</v>
      </c>
      <c r="E652" s="53">
        <f t="shared" si="189"/>
        <v>5617.3399999999674</v>
      </c>
      <c r="F652" s="54">
        <f t="shared" si="188"/>
        <v>7.928720641373034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6</v>
      </c>
      <c r="E654" s="264">
        <v>7</v>
      </c>
      <c r="F654" s="54">
        <f t="shared" si="188"/>
        <v>116.66666666666667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5</v>
      </c>
      <c r="E656" s="264">
        <v>5</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800</v>
      </c>
      <c r="E661" s="244"/>
      <c r="F661" s="54">
        <f t="shared" si="188"/>
        <v>0</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v>80150</v>
      </c>
      <c r="E697" s="244"/>
      <c r="F697" s="54">
        <f t="shared" si="188"/>
        <v>0</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v>3000</v>
      </c>
      <c r="F717" s="54" t="str">
        <f t="shared" si="188"/>
        <v>-</v>
      </c>
    </row>
    <row r="718" spans="1:6" ht="12.75" customHeight="1" x14ac:dyDescent="0.2">
      <c r="A718" s="55">
        <v>32121</v>
      </c>
      <c r="B718" s="87" t="s">
        <v>1413</v>
      </c>
      <c r="C718" s="52" t="s">
        <v>1414</v>
      </c>
      <c r="D718" s="244">
        <v>14563</v>
      </c>
      <c r="E718" s="244">
        <v>13574</v>
      </c>
      <c r="F718" s="54">
        <f t="shared" si="188"/>
        <v>93.20881686465701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6310</v>
      </c>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11852</v>
      </c>
      <c r="E722" s="244">
        <v>34098.800000000003</v>
      </c>
      <c r="F722" s="54">
        <f t="shared" si="188"/>
        <v>287.70502868714141</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A289" sqref="A28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100165</v>
      </c>
      <c r="E6" s="231">
        <f t="shared" si="0"/>
        <v>44003.51999999999</v>
      </c>
      <c r="F6" s="232">
        <f t="shared" ref="F6:F260" si="1">IF(D6&gt;0,IF(E6/D6&gt;=100,"&gt;&gt;100",E6/D6*100),"-")</f>
        <v>43.931033794239497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6866</v>
      </c>
      <c r="E7" s="106">
        <f t="shared" si="2"/>
        <v>4145.179999999993</v>
      </c>
      <c r="F7" s="95">
        <f t="shared" si="1"/>
        <v>60.372560442761333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6866</v>
      </c>
      <c r="E12" s="106">
        <f t="shared" si="3"/>
        <v>4145.179999999993</v>
      </c>
      <c r="F12" s="95">
        <f t="shared" si="1"/>
        <v>60.372560442761333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6866</v>
      </c>
      <c r="E19" s="106">
        <f t="shared" si="5"/>
        <v>4145.179999999993</v>
      </c>
      <c r="F19" s="95">
        <f t="shared" si="1"/>
        <v>60.372560442761333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47101</v>
      </c>
      <c r="E20" s="249">
        <v>47101.279999999999</v>
      </c>
      <c r="F20" s="95">
        <f t="shared" si="1"/>
        <v>100.00059446720877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3696</v>
      </c>
      <c r="E21" s="249">
        <v>3696.36</v>
      </c>
      <c r="F21" s="95">
        <f t="shared" si="1"/>
        <v>100.00974025974025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8538</v>
      </c>
      <c r="E22" s="249">
        <v>8537.5</v>
      </c>
      <c r="F22" s="95">
        <f t="shared" si="1"/>
        <v>99.994143827594286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17054</v>
      </c>
      <c r="E26" s="249">
        <v>17053.669999999998</v>
      </c>
      <c r="F26" s="95">
        <f t="shared" si="1"/>
        <v>99.998064970094987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69523</v>
      </c>
      <c r="E28" s="249">
        <v>72243.63</v>
      </c>
      <c r="F28" s="95">
        <f t="shared" si="1"/>
        <v>103.9132804971017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65359</v>
      </c>
      <c r="E54" s="249">
        <v>68024.92</v>
      </c>
      <c r="F54" s="95">
        <f t="shared" si="1"/>
        <v>104.07888737587785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65359</v>
      </c>
      <c r="E55" s="249">
        <v>68024.92</v>
      </c>
      <c r="F55" s="95">
        <f t="shared" si="1"/>
        <v>104.07888737587785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93299</v>
      </c>
      <c r="E68" s="106">
        <f t="shared" si="13"/>
        <v>39858.339999999997</v>
      </c>
      <c r="F68" s="95">
        <f t="shared" si="1"/>
        <v>42.72107953997363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70848</v>
      </c>
      <c r="E69" s="106">
        <f t="shared" si="14"/>
        <v>5617.34</v>
      </c>
      <c r="F69" s="95">
        <f t="shared" si="1"/>
        <v>7.9287206413730811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70848</v>
      </c>
      <c r="E70" s="106">
        <f t="shared" si="15"/>
        <v>5617.34</v>
      </c>
      <c r="F70" s="95">
        <f t="shared" si="1"/>
        <v>7.9287206413730811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70848</v>
      </c>
      <c r="E72" s="249">
        <v>5617.34</v>
      </c>
      <c r="F72" s="95">
        <f t="shared" si="1"/>
        <v>7.9287206413730811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6386</v>
      </c>
      <c r="E78" s="106">
        <f>E79+SUM(E82:E84)-E85+E86</f>
        <v>0</v>
      </c>
      <c r="F78" s="95">
        <f t="shared" si="1"/>
        <v>0</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6386</v>
      </c>
      <c r="E86" s="249"/>
      <c r="F86" s="95">
        <f t="shared" si="1"/>
        <v>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16065</v>
      </c>
      <c r="E146" s="106">
        <f t="shared" si="26"/>
        <v>34241</v>
      </c>
      <c r="F146" s="95">
        <f t="shared" si="1"/>
        <v>213.14036725801432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16065</v>
      </c>
      <c r="E160" s="249">
        <v>11973</v>
      </c>
      <c r="F160" s="95">
        <f t="shared" si="1"/>
        <v>74.528478057889828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v>22268</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100165</v>
      </c>
      <c r="E175" s="106">
        <f t="shared" si="30"/>
        <v>44003.520000000004</v>
      </c>
      <c r="F175" s="95">
        <f t="shared" si="1"/>
        <v>43.931033794239511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57936</v>
      </c>
      <c r="E176" s="106">
        <f t="shared" si="31"/>
        <v>67088.460000000006</v>
      </c>
      <c r="F176" s="95">
        <f t="shared" si="1"/>
        <v>115.79753521126761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57936</v>
      </c>
      <c r="E177" s="106">
        <f t="shared" si="32"/>
        <v>67088.460000000006</v>
      </c>
      <c r="F177" s="95">
        <f t="shared" si="1"/>
        <v>115.79753521126761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53053</v>
      </c>
      <c r="E178" s="249">
        <v>58304.1</v>
      </c>
      <c r="F178" s="95">
        <f t="shared" si="1"/>
        <v>109.89783801104555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4581</v>
      </c>
      <c r="E179" s="249">
        <v>8445.56</v>
      </c>
      <c r="F179" s="95">
        <f t="shared" si="1"/>
        <v>184.36061995197554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302</v>
      </c>
      <c r="E180" s="106">
        <f t="shared" si="33"/>
        <v>338.8</v>
      </c>
      <c r="F180" s="95">
        <f t="shared" si="1"/>
        <v>112.18543046357617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302</v>
      </c>
      <c r="E183" s="249">
        <v>338.8</v>
      </c>
      <c r="F183" s="95">
        <f t="shared" si="1"/>
        <v>112.18543046357617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42229</v>
      </c>
      <c r="E237" s="106">
        <f t="shared" si="41"/>
        <v>-23084.940000000002</v>
      </c>
      <c r="F237" s="95">
        <f t="shared" si="1"/>
        <v>-54.66608254990647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6866</v>
      </c>
      <c r="E238" s="106">
        <f t="shared" si="42"/>
        <v>4145.18</v>
      </c>
      <c r="F238" s="95">
        <f t="shared" si="1"/>
        <v>60.372560442761433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6866</v>
      </c>
      <c r="E239" s="106">
        <f t="shared" si="43"/>
        <v>4145.18</v>
      </c>
      <c r="F239" s="95">
        <f t="shared" si="1"/>
        <v>60.372560442761433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6866</v>
      </c>
      <c r="E240" s="249">
        <v>4145.18</v>
      </c>
      <c r="F240" s="95">
        <f t="shared" si="1"/>
        <v>60.372560442761433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19298</v>
      </c>
      <c r="E245" s="106">
        <f t="shared" si="45"/>
        <v>-61471.12</v>
      </c>
      <c r="F245" s="95">
        <f t="shared" si="1"/>
        <v>-318.53622137009017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26159</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26159</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6861</v>
      </c>
      <c r="E250" s="106">
        <f t="shared" si="47"/>
        <v>61471.12</v>
      </c>
      <c r="F250" s="95">
        <f t="shared" si="1"/>
        <v>895.94986153621926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v>61471.12</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6861</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16065</v>
      </c>
      <c r="E255" s="249">
        <v>34241</v>
      </c>
      <c r="F255" s="95">
        <f t="shared" si="1"/>
        <v>213.14036725801432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7965</v>
      </c>
      <c r="E264" s="249">
        <v>370</v>
      </c>
      <c r="F264" s="95">
        <f t="shared" si="50"/>
        <v>4.6453232893910856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8100</v>
      </c>
      <c r="E265" s="249">
        <v>33871</v>
      </c>
      <c r="F265" s="95">
        <f t="shared" si="50"/>
        <v>418.16049382716045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6386</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57936</v>
      </c>
      <c r="E288" s="249">
        <v>67088.460000000006</v>
      </c>
      <c r="F288" s="95">
        <f t="shared" si="50"/>
        <v>115.79753521126761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6" sqref="D11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687802</v>
      </c>
      <c r="E114" s="83">
        <f t="shared" si="22"/>
        <v>831727.73</v>
      </c>
      <c r="F114" s="65">
        <f t="shared" si="1"/>
        <v>120.9254596526326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687802</v>
      </c>
      <c r="E115" s="83">
        <f t="shared" si="23"/>
        <v>831727.73</v>
      </c>
      <c r="F115" s="65">
        <f t="shared" si="1"/>
        <v>120.9254596526326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687802</v>
      </c>
      <c r="E116" s="251">
        <v>831727.73</v>
      </c>
      <c r="F116" s="65">
        <f t="shared" si="1"/>
        <v>120.9254596526326</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687802</v>
      </c>
      <c r="E141" s="108">
        <f t="shared" si="28"/>
        <v>831727.73</v>
      </c>
      <c r="F141" s="84">
        <f t="shared" si="1"/>
        <v>120.9254596526326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57935.82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855656.97</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855656.97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703918.5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146579.04999999999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3462.34</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1697.08</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846504.33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846504.33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698667.36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142714.89000000001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3425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1697.08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67088.459999999963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67088.460000000006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67088.460000000006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2</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35255</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2023-01-25T11:04:01Z</dcterms:modified>
</cp:coreProperties>
</file>